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PETROPERU\TRANSPARENCIA\24 - II TRIMESTRE\"/>
    </mc:Choice>
  </mc:AlternateContent>
  <xr:revisionPtr revIDLastSave="0" documentId="13_ncr:1_{E04BD635-13C6-467F-840F-46987050C749}" xr6:coauthVersionLast="47" xr6:coauthVersionMax="47" xr10:uidLastSave="{00000000-0000-0000-0000-000000000000}"/>
  <bookViews>
    <workbookView xWindow="-120" yWindow="-120" windowWidth="29040" windowHeight="15225" firstSheet="1" activeTab="1" xr2:uid="{CA3A7D46-E05E-4F0E-93A7-E7E2BB76EFC3}"/>
  </bookViews>
  <sheets>
    <sheet name="Hoja1" sheetId="12" state="hidden" r:id="rId1"/>
    <sheet name="PMRT" sheetId="16" r:id="rId2"/>
    <sheet name="TERMINAL ILO" sheetId="2" r:id="rId3"/>
    <sheet name="PLANTA NINACACA" sheetId="3" r:id="rId4"/>
    <sheet name="PLANTA PUERTO MALDONADO" sheetId="4" r:id="rId5"/>
    <sheet name="LOTE 64 " sheetId="10" r:id="rId6"/>
    <sheet name="LOTE 192 " sheetId="11" r:id="rId7"/>
  </sheets>
  <definedNames>
    <definedName name="_xlnm.Print_Area" localSheetId="6">'LOTE 192 '!$B$2:$J$28</definedName>
    <definedName name="_xlnm.Print_Area" localSheetId="5">'LOTE 64 '!$B$2:$K$32</definedName>
    <definedName name="_xlnm.Print_Area" localSheetId="3">'PLANTA NINACACA'!$B$2:$J$28</definedName>
    <definedName name="_xlnm.Print_Area" localSheetId="4">'PLANTA PUERTO MALDONADO'!$B$2:$J$28</definedName>
    <definedName name="_xlnm.Print_Area" localSheetId="1">PMRT!$A$2:$K$55</definedName>
    <definedName name="_xlnm.Print_Area" localSheetId="2">'TERMINAL ILO'!$B$2:$J$27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6" l="1"/>
  <c r="F43" i="16"/>
  <c r="E43" i="16"/>
  <c r="D43" i="16"/>
  <c r="J37" i="16"/>
  <c r="J34" i="16"/>
</calcChain>
</file>

<file path=xl/sharedStrings.xml><?xml version="1.0" encoding="utf-8"?>
<sst xmlns="http://schemas.openxmlformats.org/spreadsheetml/2006/main" count="282" uniqueCount="138">
  <si>
    <t>FORMATO N°17</t>
  </si>
  <si>
    <t>PETROPERÚ S.A. - FICHAS DE PROYECTOS DE INVERSIÓN</t>
  </si>
  <si>
    <t>MODERNIZACIÓN REFINERÍA TALARA</t>
  </si>
  <si>
    <t>1. Descripción</t>
  </si>
  <si>
    <t>El Proyecto Modernización de Refinería Talara es un megaproyecto de ingeniería, suministro y construcción, que consiste en la instalación de nuevas unidades de procesos y facilidades orientadas a mejorar la calidad de los productos, incrementar la capacidad de producción de la refinería y nuevos procesos más complejos con tecnología más avanzada. Los beneficios económicos y socioambientales son los siguientes:
•	 Procesar crudos más pesados y económicos.
•	 Mejorar el octanaje de naftas.
•	 Disminuir la producción de residuales.
•	 Implementar nuevas facilidades que requerirá la Refinería Modernizada.
•	 Producir combustibles más limpios y de mayor valor comercial.</t>
  </si>
  <si>
    <t>2. Componentes de la inversión</t>
  </si>
  <si>
    <t>-	 Estudio de Factibilidad. 
-	 Gestión Ambiental.
-	 Gestión Social.
-	 Asesoría Financiera
-	 Intereses por Financiamiento.
-	 FEED - EPC.
-	 PMC - PMO.
-	 Proyectos Sociales
-  Instalaciones Complementarias.
-	 Costes administrativos de carta fianzas.
-	 Aranceles por materiales y equipos.
-	 Mejora tratamiento soda gastada.
-	 Servicios básicos.
-	 Saneamiento de sistemas operativos.
-	 Adquisición de equipos de laboratorio.
-	 Unidades auxiliares.</t>
  </si>
  <si>
    <t>3. Fuente de financiamiento</t>
  </si>
  <si>
    <t xml:space="preserve">Componentes </t>
  </si>
  <si>
    <t>Avance Financiero (MS/)</t>
  </si>
  <si>
    <r>
      <t>Inversión 
Total</t>
    </r>
    <r>
      <rPr>
        <b/>
        <vertAlign val="superscript"/>
        <sz val="12"/>
        <rFont val="Arial"/>
        <family val="2"/>
      </rPr>
      <t xml:space="preserve"> 1</t>
    </r>
  </si>
  <si>
    <t>Ejecución Acumulada</t>
  </si>
  <si>
    <t>Gestión del proyecto</t>
  </si>
  <si>
    <t>Asesoría Financiera</t>
  </si>
  <si>
    <t>Servicios FEED</t>
  </si>
  <si>
    <t>Servicios PMC</t>
  </si>
  <si>
    <t xml:space="preserve">Tecnologías y Licencias </t>
  </si>
  <si>
    <t>Proyectos Sociales PMRT</t>
  </si>
  <si>
    <t>Adquisición de inmuebles en Talara</t>
  </si>
  <si>
    <t>Intereses por Financiamiento</t>
  </si>
  <si>
    <t xml:space="preserve">Fase EPC - PMRT - US$ </t>
  </si>
  <si>
    <t xml:space="preserve">Fase EPC - PMRT – EUR </t>
  </si>
  <si>
    <t xml:space="preserve">Fase EPC - PMRT – YEN </t>
  </si>
  <si>
    <t>Instalaciones Complementarias PMRT</t>
  </si>
  <si>
    <t>Costes Cartas Fianza EPC</t>
  </si>
  <si>
    <t>Servicios PMO</t>
  </si>
  <si>
    <t>Aranceles por materiales y equipos</t>
  </si>
  <si>
    <t>Saneamiento de sistemas operativos</t>
  </si>
  <si>
    <t xml:space="preserve">Nuevas edificaciones área técnica </t>
  </si>
  <si>
    <t xml:space="preserve">Trabajos Complementarios </t>
  </si>
  <si>
    <t>Servicios básicos Campamentos TR</t>
  </si>
  <si>
    <t>Control de accesos</t>
  </si>
  <si>
    <t xml:space="preserve">Ejec. Unidades Auxiliares </t>
  </si>
  <si>
    <t>Adquisición de Vehículos del PMRT</t>
  </si>
  <si>
    <t>Utilidades Temporales para Precomisionamiento</t>
  </si>
  <si>
    <t>Contingencias PMRT</t>
  </si>
  <si>
    <t>Total</t>
  </si>
  <si>
    <t>(*) El avance físico se reporta dentro del avance integral de Cobra.</t>
  </si>
  <si>
    <t>(**) Estos datos serán informados una vez que el contratista encargado de ejecutar este trabajo, presente el cronograma contractual de ejecución.</t>
  </si>
  <si>
    <t>5. Principales actividades ejecutadas y situación actual</t>
  </si>
  <si>
    <t>CONSTRUCCIÓN NUEVO TERMINAL ILO</t>
  </si>
  <si>
    <t>• 	Obras civiles y sanitarias.
• 	Trabajos metalmecánicos.
• 	Sistema contra incendio.
• 	Tanques de almacenamiento de combustibles líquidos y líneas submarinas.
• 	Mobiliarios y equipos de oficina.</t>
  </si>
  <si>
    <t>Recursos propios de PETROPERÚ S.A.</t>
  </si>
  <si>
    <r>
      <t>Avance Físico</t>
    </r>
    <r>
      <rPr>
        <b/>
        <vertAlign val="superscript"/>
        <sz val="16"/>
        <rFont val="Arial"/>
        <family val="2"/>
      </rPr>
      <t>3</t>
    </r>
    <r>
      <rPr>
        <b/>
        <sz val="16"/>
        <rFont val="Arial"/>
        <family val="2"/>
      </rPr>
      <t xml:space="preserve"> (%)</t>
    </r>
  </si>
  <si>
    <r>
      <t>Inversión
 Total</t>
    </r>
    <r>
      <rPr>
        <b/>
        <vertAlign val="superscript"/>
        <sz val="16"/>
        <rFont val="Arial"/>
        <family val="2"/>
      </rPr>
      <t xml:space="preserve"> 1</t>
    </r>
  </si>
  <si>
    <t>Estudios y Permisos</t>
  </si>
  <si>
    <t>---</t>
  </si>
  <si>
    <t>-</t>
  </si>
  <si>
    <t xml:space="preserve">Adquisición de Terreno </t>
  </si>
  <si>
    <t>Construcción de edificaciones y adquisición de equipos</t>
  </si>
  <si>
    <t>CONSTRUCCIÓN PLANTA DE ABASTECIMIENTO NINACACA</t>
  </si>
  <si>
    <t>• 	Terreno.
• 	Edificaciones. 
• 	tanques de almacenamiento de combustibles líquidos.
• 	Sistema de recepción y despacho.
• 	Red de tuberías con sistema de bombeo de productos.
• 	Sistema contraincendios incluyendo una caseta tipo pump house.
• 	Instalaciones eléctricas y otras facilidades.</t>
  </si>
  <si>
    <r>
      <t>Inversión 
Total</t>
    </r>
    <r>
      <rPr>
        <b/>
        <vertAlign val="superscript"/>
        <sz val="16"/>
        <rFont val="Arial"/>
        <family val="2"/>
      </rPr>
      <t xml:space="preserve"> 1</t>
    </r>
  </si>
  <si>
    <t>Ingeniería y trámites previos</t>
  </si>
  <si>
    <t>--- </t>
  </si>
  <si>
    <t xml:space="preserve">Terreno </t>
  </si>
  <si>
    <t>Materiales, equipos y obras</t>
  </si>
  <si>
    <t>CONSTRUCCIÓN PLANTA DE VENTAS EN PUERTO MALDONADO</t>
  </si>
  <si>
    <t>•	Obras civiles y sanitarias.
•	Trabajos metalmecánicos.
•	Sistema contra incendio.
•	Equipos para islas de despacho.
•	Mobiliarios y equipos de oficina.</t>
  </si>
  <si>
    <t xml:space="preserve"> -</t>
  </si>
  <si>
    <t> -</t>
  </si>
  <si>
    <t>- </t>
  </si>
  <si>
    <t>EXPLORACION Y EXPLOTACION DE HIDROCARBUROS EN EL LOTE 64</t>
  </si>
  <si>
    <t>Consiste en la ejecución de Proyecto Desarrollo Situche Central para poner en producción las reservas descubiertas de petróleo crudo en el Lote 64 (55 Millones de barriles), generando ingresos por la comercialización del crudo y/o tener un uso alternativo al emplearlo en nuestras refinerías.</t>
  </si>
  <si>
    <r>
      <t xml:space="preserve">3. Fuente de financiamiento: </t>
    </r>
    <r>
      <rPr>
        <sz val="16"/>
        <color theme="1"/>
        <rFont val="Arial"/>
        <family val="2"/>
      </rPr>
      <t>Recursos propios de PETROPERÚ S.A.</t>
    </r>
  </si>
  <si>
    <t>Actividad LOE</t>
  </si>
  <si>
    <t>Gestión del Proyecto</t>
  </si>
  <si>
    <t>0</t>
  </si>
  <si>
    <t>100</t>
  </si>
  <si>
    <t>EXPLOTACION DE HIDROCARBUROS EN EL LOTE 192</t>
  </si>
  <si>
    <r>
      <t>Avance Físico</t>
    </r>
    <r>
      <rPr>
        <b/>
        <vertAlign val="superscript"/>
        <sz val="12"/>
        <rFont val="Arial"/>
        <family val="2"/>
      </rPr>
      <t>3</t>
    </r>
    <r>
      <rPr>
        <b/>
        <sz val="12"/>
        <rFont val="Arial"/>
        <family val="2"/>
      </rPr>
      <t xml:space="preserve"> (%)</t>
    </r>
  </si>
  <si>
    <r>
      <t xml:space="preserve">LOE </t>
    </r>
    <r>
      <rPr>
        <vertAlign val="superscript"/>
        <sz val="12"/>
        <color theme="1"/>
        <rFont val="Arial"/>
        <family val="2"/>
      </rPr>
      <t>4</t>
    </r>
  </si>
  <si>
    <r>
      <t>LOE</t>
    </r>
    <r>
      <rPr>
        <vertAlign val="superscript"/>
        <sz val="12"/>
        <color theme="1"/>
        <rFont val="Arial"/>
        <family val="2"/>
      </rPr>
      <t xml:space="preserve"> 4</t>
    </r>
  </si>
  <si>
    <r>
      <rPr>
        <vertAlign val="superscript"/>
        <sz val="11"/>
        <color theme="1"/>
        <rFont val="Arial"/>
        <family val="2"/>
      </rPr>
      <t>3</t>
    </r>
    <r>
      <rPr>
        <sz val="11"/>
        <color theme="1"/>
        <rFont val="Arial"/>
        <family val="2"/>
      </rPr>
      <t xml:space="preserve"> Avances calculados en función de la Estructura de Desglose de Trabajo (EDT) del Proyecto. </t>
    </r>
  </si>
  <si>
    <r>
      <rPr>
        <vertAlign val="superscript"/>
        <sz val="11"/>
        <color theme="1"/>
        <rFont val="Arial"/>
        <family val="2"/>
      </rPr>
      <t>4</t>
    </r>
    <r>
      <rPr>
        <sz val="11"/>
        <color theme="1"/>
        <rFont val="Arial"/>
        <family val="2"/>
      </rPr>
      <t xml:space="preserve"> LOE (Level of Effort) - Nivel de Esfuerzo: Actividad que no produce productos finales definitivos y que se mide con el paso del tiempo, es decir no genera avance físico. Estas actividades tienen directa relación con el avance integrado del Proyecto.</t>
    </r>
  </si>
  <si>
    <t xml:space="preserve">Consiste en la construcción de una Planta de Abastecimiento en el departamento de Pasco, con una capacidad de almacenamiento de 7.5 MB de combustibles (Fase 1), para el despacho de Diesel B5 y Gasolinas.
</t>
  </si>
  <si>
    <t>Consiste en la construcción de una Planta de Ventas en el departamento de Madre de Dios, con una capacidad de almacenamiento de 50 MB, para el despacho de Diesel B5 y gasolinas.</t>
  </si>
  <si>
    <r>
      <t>Avance Físico</t>
    </r>
    <r>
      <rPr>
        <b/>
        <vertAlign val="superscript"/>
        <sz val="16"/>
        <rFont val="Arial"/>
        <family val="2"/>
      </rPr>
      <t>5</t>
    </r>
    <r>
      <rPr>
        <b/>
        <sz val="16"/>
        <rFont val="Arial"/>
        <family val="2"/>
      </rPr>
      <t xml:space="preserve"> (%)</t>
    </r>
  </si>
  <si>
    <t>Seguros y Avales a contratar por PETROPERU</t>
  </si>
  <si>
    <t>• Gestión del proyecto: Incluye desembolsos realizados para la asociación de Petroperu con operador privado.</t>
  </si>
  <si>
    <t>• Gastos Pre Operativos: Comprende los gastos durante el desarrollo del proyecto y previos al inicio de la producción  (operación del Campamento Base, monitoreo ambiental y gestión social).</t>
  </si>
  <si>
    <t>• Producción Temprana: Abarca el Estudio de Impacto Ambiental del proyecto de desarrollo, la construcción y montaje de las facilidades de producción y los trabajos en los pozos perforados SC-3X y SC-2X para el inicio del producción de petróleo.</t>
  </si>
  <si>
    <t xml:space="preserve">• Perforación exploratoria: Incluye el Estudio de Impacto Ambiental del proyecto exploratorio y el costo del pozo exploratorio. </t>
  </si>
  <si>
    <t>• Desarrollo Total : Incluye la perforación de 4 pozos y pozos de inyección de agua.</t>
  </si>
  <si>
    <t xml:space="preserve">Proyecto :
</t>
  </si>
  <si>
    <r>
      <t xml:space="preserve">Millones de Soles </t>
    </r>
    <r>
      <rPr>
        <vertAlign val="superscript"/>
        <sz val="16"/>
        <color theme="1"/>
        <rFont val="Arial"/>
        <family val="2"/>
      </rPr>
      <t>1</t>
    </r>
  </si>
  <si>
    <t xml:space="preserve">Participación de Petroperu : </t>
  </si>
  <si>
    <t>Millones de Soles</t>
  </si>
  <si>
    <r>
      <t>Inversión 
Petroperu</t>
    </r>
    <r>
      <rPr>
        <b/>
        <vertAlign val="superscript"/>
        <sz val="16"/>
        <rFont val="Arial"/>
        <family val="2"/>
      </rPr>
      <t xml:space="preserve"> 2</t>
    </r>
  </si>
  <si>
    <r>
      <t>Ejecución 
Acumulada</t>
    </r>
    <r>
      <rPr>
        <b/>
        <vertAlign val="superscript"/>
        <sz val="16"/>
        <rFont val="Arial"/>
        <family val="2"/>
      </rPr>
      <t xml:space="preserve"> 3</t>
    </r>
  </si>
  <si>
    <t>Gastos Pre Operativos</t>
  </si>
  <si>
    <t>Perforación exploratoria</t>
  </si>
  <si>
    <t>5</t>
  </si>
  <si>
    <t>Producción temprana</t>
  </si>
  <si>
    <t xml:space="preserve">Desarrollo total </t>
  </si>
  <si>
    <t>Consiste en producir los volúmenes técnicos recuperables de hidrocarburos del Lote 192 en un periodo de Contrato de Licencia de Explotación de Hidrocarburos a 30 años.
El proyecto comprende la perforación de 42 nuevos pozos de desarrollo y 1 pozo exploratorio, el reacondicionamiento de 19 pozos, la conversión de 06 pozos reinyectores y la construcción y montaje de facilidades de producción en las plantas y yacimientos del lote. También incluye la adecuación de ductos a la legislación vigente.</t>
  </si>
  <si>
    <t xml:space="preserve">-  Gestión del Proyecto: Comprende los estudios técnicos, asesorías legal y financiera y gastos administrativos para la asociación de PETROPERÚ con una empresa petrolera para el desarrollo conjunto del Proyecto.
-   Gastos Preoperativos: Incluye los gastos requeridos para la inspección in situ del estado operativo de las instalaciones, la rehabilitación de los servicios de apoyo críticos y los trabajos previos al reinicio de la producción de petróleo.
-  Rehabilitación de la infraestructura de producción: Abarca la inversión destinada a la rehabilitación de la capacidad operativa de las facilidades de producción (equipos de superficie y de subsuelo de los pozos productores, sistema de inyección de agua de producción y mantenimiento mayor de centrales eléctricas y plantas de refinación).
- Desarrollo del proyecto:  Comprende el reacondicionamiento y perforación de pozos para incrementar la producción de petróleo así como la perforación exploratoria para el hallazgo de nuevas reservas de hidrocarburos. </t>
  </si>
  <si>
    <r>
      <t>Millones de Soles</t>
    </r>
    <r>
      <rPr>
        <vertAlign val="superscript"/>
        <sz val="16"/>
        <color theme="1"/>
        <rFont val="Arial"/>
        <family val="2"/>
      </rPr>
      <t xml:space="preserve"> 1</t>
    </r>
  </si>
  <si>
    <r>
      <t>Inversión 
Total</t>
    </r>
    <r>
      <rPr>
        <b/>
        <vertAlign val="superscript"/>
        <sz val="16"/>
        <rFont val="Arial"/>
        <family val="2"/>
      </rPr>
      <t xml:space="preserve"> 2</t>
    </r>
  </si>
  <si>
    <r>
      <t>Ejecución Acumulada</t>
    </r>
    <r>
      <rPr>
        <b/>
        <vertAlign val="superscript"/>
        <sz val="16"/>
        <rFont val="Arial"/>
        <family val="2"/>
      </rPr>
      <t xml:space="preserve"> 3</t>
    </r>
  </si>
  <si>
    <t>Desarrollo del proyecto</t>
  </si>
  <si>
    <t>Rehabilitación infraestructura de producción</t>
  </si>
  <si>
    <r>
      <rPr>
        <vertAlign val="superscript"/>
        <sz val="12"/>
        <rFont val="Arial"/>
        <family val="2"/>
      </rPr>
      <t>3</t>
    </r>
    <r>
      <rPr>
        <sz val="12"/>
        <rFont val="Arial"/>
        <family val="2"/>
      </rPr>
      <t xml:space="preserve"> De acuerdo a la revisión de línea base del proyecto realizada en setiembre 2023.</t>
    </r>
  </si>
  <si>
    <t>59.7</t>
  </si>
  <si>
    <t xml:space="preserve">La estructura de financiamiento del PMRT es la siguiente:
•	 Aporte de Capital: USD 325 MM
• Emisión de Bono (15 y 30 años): USD 2,000 MM
• Financiamiento garantizado por la Compañía de Seguros de Crédito a la Exportación (CESCE): USD 1,300 MM
•	 Reapertura Bonos (30 años): USD 1,155.3 MM
•	 Recursos Propios: USD 1,750.01 MM 
</t>
  </si>
  <si>
    <t xml:space="preserve">Demolición y Construcción Edificaciones (Colegio Villarreal, DICAPI) </t>
  </si>
  <si>
    <r>
      <rPr>
        <vertAlign val="superscript"/>
        <sz val="12"/>
        <color theme="1"/>
        <rFont val="Arial"/>
        <family val="2"/>
      </rPr>
      <t>1</t>
    </r>
    <r>
      <rPr>
        <sz val="12"/>
        <color theme="1"/>
        <rFont val="Arial"/>
        <family val="2"/>
      </rPr>
      <t xml:space="preserve"> Revaluación del proyecto aprobada con Acuerdo de Directorio A/D N°062-2015-PP (incluye la adquisición de terreno). Actualmente en proceso de actualización.</t>
    </r>
  </si>
  <si>
    <r>
      <rPr>
        <vertAlign val="superscript"/>
        <sz val="12"/>
        <rFont val="Arial"/>
        <family val="2"/>
      </rPr>
      <t>1</t>
    </r>
    <r>
      <rPr>
        <sz val="12"/>
        <rFont val="Arial"/>
        <family val="2"/>
      </rPr>
      <t xml:space="preserve"> Monto de inversión aprobado con A/D N°066-2017-PP del 26.06.2017. Actualmente, en proceso de revisión</t>
    </r>
  </si>
  <si>
    <r>
      <rPr>
        <vertAlign val="superscript"/>
        <sz val="12"/>
        <rFont val="Arial"/>
        <family val="2"/>
      </rPr>
      <t>1</t>
    </r>
    <r>
      <rPr>
        <sz val="12"/>
        <rFont val="Arial"/>
        <family val="2"/>
      </rPr>
      <t xml:space="preserve"> Monto de inversión aprobado con A/D N°120-2018-PP del 20.12.2018. Actualmente, se encuentra en proceso de actualización.</t>
    </r>
  </si>
  <si>
    <r>
      <t>Presupuesto
Año 2024</t>
    </r>
    <r>
      <rPr>
        <b/>
        <vertAlign val="superscript"/>
        <sz val="12"/>
        <rFont val="Arial"/>
        <family val="2"/>
      </rPr>
      <t>2</t>
    </r>
  </si>
  <si>
    <t>Ejecución 
año 2024</t>
  </si>
  <si>
    <r>
      <rPr>
        <vertAlign val="superscript"/>
        <sz val="11"/>
        <color theme="1"/>
        <rFont val="Arial"/>
        <family val="2"/>
      </rPr>
      <t>1</t>
    </r>
    <r>
      <rPr>
        <sz val="11"/>
        <color theme="1"/>
        <rFont val="Arial"/>
        <family val="2"/>
      </rPr>
      <t xml:space="preserve"> Corresponde a la actualización del Monto de Inversión del PMRT aprobado con A.D. N°175-PP-2023-PP del 29.12.2023, debido al incremento del componente de intereses por financiamiento.</t>
    </r>
  </si>
  <si>
    <r>
      <t>Presupuesto
Año 2024</t>
    </r>
    <r>
      <rPr>
        <b/>
        <vertAlign val="superscript"/>
        <sz val="16"/>
        <rFont val="Arial"/>
        <family val="2"/>
      </rPr>
      <t>2</t>
    </r>
  </si>
  <si>
    <t>Ejecución 
Año 2024</t>
  </si>
  <si>
    <r>
      <rPr>
        <vertAlign val="superscript"/>
        <sz val="12"/>
        <rFont val="Arial"/>
        <family val="2"/>
      </rPr>
      <t>2</t>
    </r>
    <r>
      <rPr>
        <sz val="12"/>
        <rFont val="Arial"/>
        <family val="2"/>
      </rPr>
      <t xml:space="preserve"> Aprobado con A/D N°0166-2023-PP el 14.12.2023.</t>
    </r>
  </si>
  <si>
    <r>
      <t>Presupuesto
Año 2024</t>
    </r>
    <r>
      <rPr>
        <b/>
        <vertAlign val="superscript"/>
        <sz val="16"/>
        <rFont val="Arial"/>
        <family val="2"/>
      </rPr>
      <t>4</t>
    </r>
  </si>
  <si>
    <t>47.6</t>
  </si>
  <si>
    <t>Avance Físico (%)</t>
  </si>
  <si>
    <r>
      <t xml:space="preserve">1 </t>
    </r>
    <r>
      <rPr>
        <sz val="12"/>
        <rFont val="Arial"/>
        <family val="2"/>
      </rPr>
      <t xml:space="preserve">Inversión total del proyecto de desarrollo del yacimiento Situche Central.
</t>
    </r>
    <r>
      <rPr>
        <vertAlign val="superscript"/>
        <sz val="12"/>
        <rFont val="Arial"/>
        <family val="2"/>
      </rPr>
      <t>2</t>
    </r>
    <r>
      <rPr>
        <sz val="12"/>
        <rFont val="Arial"/>
        <family val="2"/>
      </rPr>
      <t xml:space="preserve"> Comprende la inversión correspondiente a Petroperu en el desarrollo conjunto del proyecto con el socio operador. Incluye la inversión acumulada al 2022.</t>
    </r>
    <r>
      <rPr>
        <vertAlign val="superscript"/>
        <sz val="12"/>
        <rFont val="Arial"/>
        <family val="2"/>
      </rPr>
      <t xml:space="preserve">
3 </t>
    </r>
    <r>
      <rPr>
        <sz val="12"/>
        <rFont val="Arial"/>
        <family val="2"/>
      </rPr>
      <t xml:space="preserve">Inversión realizada por Petroperu en el período 2013 - a mar. 2024. 
</t>
    </r>
    <r>
      <rPr>
        <vertAlign val="superscript"/>
        <sz val="12"/>
        <rFont val="Arial"/>
        <family val="2"/>
      </rPr>
      <t>4</t>
    </r>
    <r>
      <rPr>
        <sz val="12"/>
        <rFont val="Arial"/>
        <family val="2"/>
      </rPr>
      <t xml:space="preserve"> Aprobado con A/D N°0166-2023-PP el 14.12.2023.</t>
    </r>
    <r>
      <rPr>
        <vertAlign val="superscript"/>
        <sz val="12"/>
        <rFont val="Arial"/>
        <family val="2"/>
      </rPr>
      <t xml:space="preserve">
5 </t>
    </r>
    <r>
      <rPr>
        <sz val="12"/>
        <rFont val="Arial"/>
        <family val="2"/>
      </rPr>
      <t>Proyecto sin avance físico previsto en 2024 hasta la aprobación del Estudio Impacto Ambiental. El avance físico acumulado incluye estudios de ingeniería, compra de activos en Campamento Base Morona y gastos de gestión del proyecto. Se excluyen actividades de soporte (LOE).</t>
    </r>
  </si>
  <si>
    <t>4. Avance fisico y financiero al Trim II</t>
  </si>
  <si>
    <t>Programado al Trim II</t>
  </si>
  <si>
    <t>Real 
al Trim II</t>
  </si>
  <si>
    <t>- La mano de obra total al 30 de junio del 2024 fue de 319 puestos de trabajo. La mano de obra local no calificada tuvo una participación de 89.7%, superando el mínimo establecido en el EIA (70%), mientras que, la mano de obra calificada local tuvo una participación de 70.7%.</t>
  </si>
  <si>
    <t>4. Avance físico y financiero al Trim II</t>
  </si>
  <si>
    <t xml:space="preserve">
Programado al Trim II</t>
  </si>
  <si>
    <t>30.6</t>
  </si>
  <si>
    <t>27.1</t>
  </si>
  <si>
    <t>- La elaboración de una Evaluación Preliminar Ambiental (EVAP) ocasionó la reprogramación del cronograma de ejecución del Estudio de impacto Ambiental (EIA) y en consecuencia las actividades de relacionamiento comunitario, tal como el taller de participación ciudadana.
- Mediante el D.S. Nº024-2021-EM del 28.09.2021, fue aprobada la cesión de la participación de GeoPark Perú S.A.C. en el Lote a favor de PETROPERÚ S.A. De esta manera, la Empresa asumió el 100% de los derechos y obligaciones para la exploración y explotación de hidrocarburos.
- Los plazos para la elaboración y aprobación de los EIA de Desarrollo y Exploratorio se encuentran suspendidos al amparo de la cláusula de fuerza mayor, por indefinición del Estado Peruano, respecto a si corresponde o no un proceso de Consulta Previa. 
- PETROPERÚ S.A. contrató el servicio de elaboración del EIA de Desarrollo y en paralelo, se coordina con varias entidades del sector, la confirmación que el proyecto no requiere de la ejecución de un proceso de Consulta Previa. Finalmente, conforme a la estrategia de desarrollo del proyecto, se realizan las actividades preliminares para el inicio de la convocatoria y selección de un socio estratégico para su desarrollo y financiamiento.</t>
  </si>
  <si>
    <t>- La participación de PETROPERÚ S.A. en el proyecto del Lote 192 inició el pasado 28.02.2023 con la suscripción del Contrato de Licencia con Perupetro. A partir de esa fecha, se ejecutó el plan preoperativo para la reactivación y posterior inicio de producción petrolera, labores que realizará con su socio estratégico.
- El pasado 22.03.2024, PETROPERÚ S.A., Perupetro y Altamesa Energy Perú S.A.C. suscribieron la cesión de posición contractual del Contrato de Licencia para la Explotación de Hidrocarburos en el Lote 192, autorizada por el Poder Ejecutivo a través del D.S. N°005-2024–EM promulgado el 03.02.2024. A partir de esta suscripción, la empresa canadiense pasa a ser el socio operador estratégico en la explotación del principal campo productor de crudo del país, con una participación del 61% en el contrato, en tanto, PETROPERÚ S.A. mantiene el 39%.
- De acuerdo con el programa de trabajo establecido en el Contrato de Licencia del Lote 192, el consorcio debe perforar 41 pozos de desarrollo y un pozo exploratorio durante el primer periodo de la fase de explotación. Actualmente, PETROPERÚ S.A. cedió la titularidad de algunos contratos indispensables cuyos gastos serán asumidos por Altamesa desde el 01.03.2024. Otros servicios serán contratados directamente por el nuevo operador, entre los que se incluyen los de remediación ambiental que serán atendidos por las empresas comunales, como parte de los acuerdos de la Consulta Previa.</t>
  </si>
  <si>
    <t>Actividad LOE*</t>
  </si>
  <si>
    <r>
      <t xml:space="preserve">1 </t>
    </r>
    <r>
      <rPr>
        <sz val="12"/>
        <rFont val="Arial"/>
        <family val="2"/>
      </rPr>
      <t xml:space="preserve">Inversión total durante el contrato de licencia (Instrumentos de Gestión Ambiental, Rehabilitación de facilidades de producción y perforación y reacondicionamientos de pozos. Monto inversión según actualización de Junio 2023. 
</t>
    </r>
    <r>
      <rPr>
        <vertAlign val="superscript"/>
        <sz val="12"/>
        <rFont val="Arial"/>
        <family val="2"/>
      </rPr>
      <t>2</t>
    </r>
    <r>
      <rPr>
        <sz val="12"/>
        <rFont val="Arial"/>
        <family val="2"/>
      </rPr>
      <t xml:space="preserve"> Comprende la inversión correspondiente al % de participación de Petroperu en el desarrollo conjunto del proyecto con el socio operador. </t>
    </r>
    <r>
      <rPr>
        <vertAlign val="superscript"/>
        <sz val="12"/>
        <rFont val="Arial"/>
        <family val="2"/>
      </rPr>
      <t xml:space="preserve">
3 </t>
    </r>
    <r>
      <rPr>
        <sz val="12"/>
        <rFont val="Arial"/>
        <family val="2"/>
      </rPr>
      <t xml:space="preserve">Inversión realizada por Petroperu en el período 2018 a jun. 2024. 
</t>
    </r>
    <r>
      <rPr>
        <vertAlign val="superscript"/>
        <sz val="12"/>
        <rFont val="Arial"/>
        <family val="2"/>
      </rPr>
      <t>4</t>
    </r>
    <r>
      <rPr>
        <sz val="12"/>
        <rFont val="Arial"/>
        <family val="2"/>
      </rPr>
      <t xml:space="preserve"> Aprobado con A/D N°0166-2023-PP el 14.12.2023.
*LOE (Level of Effort) - Nivel de Esfuerzo: Actividad que no produce productos finales definitivos y que se mide con el paso del tiempo, es decir no genera avance físico. Estas actividades tienen directa relación con el avance integrado del Proyecto.</t>
    </r>
    <r>
      <rPr>
        <vertAlign val="superscript"/>
        <sz val="12"/>
        <rFont val="Arial"/>
        <family val="2"/>
      </rPr>
      <t xml:space="preserve">
</t>
    </r>
  </si>
  <si>
    <r>
      <t>- Con A.D. N°175-2023-PP de fecha 29.12.2023, se actualizó el monto de inversión del proyecto, considerando la</t>
    </r>
    <r>
      <rPr>
        <sz val="14"/>
        <rFont val="Arial"/>
        <family val="2"/>
      </rPr>
      <t xml:space="preserve"> modificación </t>
    </r>
    <r>
      <rPr>
        <sz val="14"/>
        <color theme="1"/>
        <rFont val="Arial"/>
        <family val="2"/>
      </rPr>
      <t xml:space="preserve">del componente de intereses preoperativos del proyecto. 
- El avance físico del proyecto al cierre de junio 2024 es de </t>
    </r>
    <r>
      <rPr>
        <sz val="14"/>
        <rFont val="Arial"/>
        <family val="2"/>
      </rPr>
      <t>99.46% vs. 100% programado.</t>
    </r>
    <r>
      <rPr>
        <sz val="14"/>
        <color theme="1"/>
        <rFont val="Arial"/>
        <family val="2"/>
      </rPr>
      <t xml:space="preserve">
- El avance contractual del EPC con Técnicas Reunidas </t>
    </r>
    <r>
      <rPr>
        <sz val="14"/>
        <rFont val="Arial"/>
        <family val="2"/>
      </rPr>
      <t>es de 99.90</t>
    </r>
    <r>
      <rPr>
        <sz val="14"/>
        <color theme="1"/>
        <rFont val="Arial"/>
        <family val="2"/>
      </rPr>
      <t xml:space="preserve">%.
- El avance contractual del EPC con el Consorcio Cobra SCL UA&amp;TC es de 98.69%.
</t>
    </r>
  </si>
  <si>
    <t>Consiste en la instalación y operación de Nuevo Terminal Ilo ubicado en la provincia Ilo, Región Moquegua, con una capacidad de almacenamiento de 1,053 MB y 19 brazos de descarga y 01 de carga, que se desarrollará en 4 etapas. La 1º Etapa consta de una capacidad de 296 MB, 16 brazos de descarga y 01 de carga.</t>
  </si>
  <si>
    <r>
      <rPr>
        <vertAlign val="superscript"/>
        <sz val="11"/>
        <color theme="1"/>
        <rFont val="Arial"/>
        <family val="2"/>
      </rPr>
      <t>2</t>
    </r>
    <r>
      <rPr>
        <sz val="11"/>
        <color theme="1"/>
        <rFont val="Arial"/>
        <family val="2"/>
      </rPr>
      <t xml:space="preserve"> Aprobado con Acuerdo de Directorio N°166-2023-PP del 14.12.2023.</t>
    </r>
  </si>
  <si>
    <r>
      <rPr>
        <vertAlign val="superscript"/>
        <sz val="12"/>
        <rFont val="Arial"/>
        <family val="2"/>
      </rPr>
      <t>2</t>
    </r>
    <r>
      <rPr>
        <sz val="12"/>
        <rFont val="Arial"/>
        <family val="2"/>
      </rPr>
      <t xml:space="preserve"> Aprobado con Acuerdo de Directorio N°166-2023-PP del 14.12.2023.</t>
    </r>
  </si>
  <si>
    <t>- En el 2023, se culminó la procura de equipos y materiales en el marco de la resolución de contrato con Felguera I.H.I. S.A., debido a ello se ejecuta el servicio para su preservación.
- Respecto a la revaluación del proyecto, se concluyó el proceso de revisión del alcance identificándose nuevos requerimientos, así como permisología pendiente, por lo que fue necesaria la actualización de la ingeniería de detalle, la misma que es ejecutada por la Cía. AYESA.</t>
  </si>
  <si>
    <t>- El proyecto se encuentra detenido desde el mes de abril de 2020, debido inicialmente al proceso de resolución de controversias con el contratista Consorcio OBS – IMECON S.A., luego por resolución contractual en marzo del 2022 y finalmente, por la evaluación sobre su continuidad. Actualmente, se realizan las acciones estrictamente necesarias para la preservación y conservación de los equipos y materiales que se encuentran en el área de construcción del proyecto. Además, se realizó el servicio de inventario de bienes.</t>
  </si>
  <si>
    <t>- El proyecto se encuentra en revaluación considerando la necesidad de incluir componentes adicionales, tales como: sistema de drenaje externo, vía de acceso, entre otros. Actualmente, el servicio de elaboración de ingeniería de detalle se encuentra en proceso de contratación.
- Con respecto al avance del servicio de procura y construcción, se realizan las coordinaciones con la contratista TECNITANQUES Ingenieros S.A.S., a fin de resolver por mutuo disenso el Contrato N°4100008911 “Servicio de Procura y Construcción de la Nueva Planta de Abastecimiento Puerto Maldonado” suspendido desde el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</si>
</sst>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S_/_._-;\-* #,##0.00\ _S_/_._-;_-* &quot;-&quot;??\ _S_/_._-;_-@_-"/>
    <numFmt numFmtId="165" formatCode="_(* #,##0_);_(* \(#,##0\);_(* &quot;-&quot;??_);_(@_)"/>
    <numFmt numFmtId="166" formatCode="0.0"/>
    <numFmt numFmtId="167" formatCode="#,##0.0"/>
  </numFmts>
  <fonts count="30" x14ac:knownFonts="1">
    <font>
      <sz val="11"/>
      <color theme="1"/>
      <name val="Calibri"/>
      <family val="2"/>
      <scheme val="minor"/>
    </font>
    <font>
      <sz val="11"/>
      <color theme="1"/>
      <name val="Arial"/>
      <family val="2"/>
    </font>
    <font>
      <sz val="11"/>
      <color theme="1"/>
      <name val="Calibri"/>
      <family val="2"/>
      <scheme val="minor"/>
    </font>
    <font>
      <b/>
      <sz val="16"/>
      <color theme="1"/>
      <name val="Arial"/>
      <family val="2"/>
    </font>
    <font>
      <b/>
      <sz val="16"/>
      <name val="Arial"/>
      <family val="2"/>
    </font>
    <font>
      <sz val="16"/>
      <color theme="1"/>
      <name val="Arial"/>
      <family val="2"/>
    </font>
    <font>
      <b/>
      <sz val="14"/>
      <color theme="1"/>
      <name val="Arial"/>
      <family val="2"/>
    </font>
    <font>
      <sz val="14"/>
      <color theme="1"/>
      <name val="Arial"/>
      <family val="2"/>
    </font>
    <font>
      <b/>
      <sz val="12"/>
      <name val="Arial"/>
      <family val="2"/>
    </font>
    <font>
      <sz val="12"/>
      <color theme="1"/>
      <name val="Arial"/>
      <family val="2"/>
    </font>
    <font>
      <b/>
      <vertAlign val="superscript"/>
      <sz val="12"/>
      <name val="Arial"/>
      <family val="2"/>
    </font>
    <font>
      <vertAlign val="superscript"/>
      <sz val="12"/>
      <color theme="1"/>
      <name val="Arial"/>
      <family val="2"/>
    </font>
    <font>
      <b/>
      <sz val="12"/>
      <color theme="1"/>
      <name val="Arial"/>
      <family val="2"/>
    </font>
    <font>
      <sz val="11"/>
      <color theme="1"/>
      <name val="Arial"/>
      <family val="2"/>
    </font>
    <font>
      <vertAlign val="superscript"/>
      <sz val="11"/>
      <color theme="1"/>
      <name val="Arial"/>
      <family val="2"/>
    </font>
    <font>
      <sz val="14"/>
      <name val="Arial"/>
      <family val="2"/>
    </font>
    <font>
      <b/>
      <vertAlign val="superscript"/>
      <sz val="16"/>
      <name val="Arial"/>
      <family val="2"/>
    </font>
    <font>
      <sz val="16"/>
      <name val="Arial"/>
      <family val="2"/>
    </font>
    <font>
      <sz val="16"/>
      <color theme="1"/>
      <name val="Calibri"/>
      <family val="2"/>
      <scheme val="minor"/>
    </font>
    <font>
      <sz val="14"/>
      <color theme="1"/>
      <name val="Calibri"/>
      <family val="2"/>
      <scheme val="minor"/>
    </font>
    <font>
      <vertAlign val="superscript"/>
      <sz val="16"/>
      <color theme="1"/>
      <name val="Arial"/>
      <family val="2"/>
    </font>
    <font>
      <sz val="8"/>
      <name val="Calibri"/>
      <family val="2"/>
      <scheme val="minor"/>
    </font>
    <font>
      <sz val="11"/>
      <color rgb="FFFF0000"/>
      <name val="Calibri"/>
      <family val="2"/>
      <scheme val="minor"/>
    </font>
    <font>
      <sz val="12"/>
      <color rgb="FFFF0000"/>
      <name val="Arial"/>
      <family val="2"/>
    </font>
    <font>
      <sz val="12"/>
      <name val="Arial"/>
      <family val="2"/>
    </font>
    <font>
      <vertAlign val="superscript"/>
      <sz val="12"/>
      <name val="Arial"/>
      <family val="2"/>
    </font>
    <font>
      <sz val="11"/>
      <color theme="0"/>
      <name val="Calibri"/>
      <family val="2"/>
      <scheme val="minor"/>
    </font>
    <font>
      <sz val="11"/>
      <name val="Calibri"/>
      <family val="2"/>
      <scheme val="minor"/>
    </font>
    <font>
      <sz val="11"/>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499984740745262"/>
      </bottom>
      <diagonal/>
    </border>
    <border>
      <left/>
      <right/>
      <top style="medium">
        <color theme="0" tint="-0.499984740745262"/>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s>
  <cellStyleXfs count="2">
    <xf numFmtId="0" fontId="0" fillId="0" borderId="0"/>
    <xf numFmtId="164" fontId="2" fillId="0" borderId="0" applyFont="0" applyFill="0" applyBorder="0" applyAlignment="0" applyProtection="0"/>
  </cellStyleXfs>
  <cellXfs count="172">
    <xf numFmtId="0" fontId="0" fillId="0" borderId="0" xfId="0"/>
    <xf numFmtId="0" fontId="0" fillId="2" borderId="0" xfId="0" applyFill="1" applyAlignment="1">
      <alignment vertical="center"/>
    </xf>
    <xf numFmtId="0" fontId="5" fillId="2" borderId="0" xfId="0" applyFont="1" applyFill="1" applyAlignment="1">
      <alignment vertical="center"/>
    </xf>
    <xf numFmtId="0" fontId="3" fillId="2" borderId="0" xfId="0" applyFont="1" applyFill="1" applyAlignment="1">
      <alignment vertical="center"/>
    </xf>
    <xf numFmtId="0" fontId="6" fillId="0" borderId="0" xfId="0" applyFont="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8" fillId="2" borderId="2" xfId="1" applyNumberFormat="1" applyFont="1" applyFill="1" applyBorder="1" applyAlignment="1">
      <alignment horizontal="center" vertical="center" wrapText="1"/>
    </xf>
    <xf numFmtId="0" fontId="9" fillId="2" borderId="4" xfId="0" applyFont="1" applyFill="1" applyBorder="1" applyAlignment="1">
      <alignment vertical="center" wrapText="1"/>
    </xf>
    <xf numFmtId="3" fontId="9" fillId="2" borderId="5" xfId="0" applyNumberFormat="1" applyFont="1" applyFill="1" applyBorder="1" applyAlignment="1">
      <alignment horizontal="center" vertical="center"/>
    </xf>
    <xf numFmtId="3" fontId="9" fillId="2" borderId="5"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xf>
    <xf numFmtId="0" fontId="9" fillId="2" borderId="6" xfId="0" applyFont="1" applyFill="1" applyBorder="1" applyAlignment="1">
      <alignment vertical="center" wrapText="1"/>
    </xf>
    <xf numFmtId="3" fontId="9" fillId="2" borderId="6"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vertical="center" wrapText="1"/>
    </xf>
    <xf numFmtId="3" fontId="9" fillId="2" borderId="0" xfId="0" applyNumberFormat="1" applyFont="1" applyFill="1" applyAlignment="1">
      <alignment horizontal="center" vertical="center"/>
    </xf>
    <xf numFmtId="0" fontId="9" fillId="2" borderId="0" xfId="0" applyFont="1" applyFill="1" applyAlignment="1">
      <alignment horizontal="center" vertical="center"/>
    </xf>
    <xf numFmtId="10" fontId="9" fillId="2" borderId="6" xfId="0" applyNumberFormat="1" applyFont="1" applyFill="1" applyBorder="1" applyAlignment="1">
      <alignment horizontal="center" vertical="center"/>
    </xf>
    <xf numFmtId="0" fontId="9" fillId="2" borderId="3" xfId="0" applyFont="1" applyFill="1" applyBorder="1" applyAlignment="1">
      <alignment vertical="center" wrapText="1"/>
    </xf>
    <xf numFmtId="0" fontId="9" fillId="2" borderId="0" xfId="0" applyFont="1" applyFill="1" applyAlignment="1">
      <alignment horizontal="center" vertical="center" wrapText="1"/>
    </xf>
    <xf numFmtId="3" fontId="8" fillId="2" borderId="2" xfId="0" applyNumberFormat="1" applyFont="1" applyFill="1" applyBorder="1" applyAlignment="1">
      <alignment horizontal="left" vertical="center"/>
    </xf>
    <xf numFmtId="3" fontId="8" fillId="2" borderId="2" xfId="1" applyNumberFormat="1" applyFont="1" applyFill="1" applyBorder="1" applyAlignment="1">
      <alignment horizontal="center" vertical="center"/>
    </xf>
    <xf numFmtId="165" fontId="0" fillId="0" borderId="0" xfId="0" applyNumberFormat="1" applyAlignment="1">
      <alignment vertical="center"/>
    </xf>
    <xf numFmtId="0" fontId="0" fillId="0" borderId="0" xfId="0" applyAlignment="1">
      <alignment vertical="center"/>
    </xf>
    <xf numFmtId="0" fontId="13" fillId="2" borderId="0" xfId="0" applyFont="1" applyFill="1" applyAlignment="1">
      <alignment vertical="center"/>
    </xf>
    <xf numFmtId="0" fontId="6" fillId="2" borderId="0" xfId="0" applyFont="1" applyFill="1" applyAlignment="1">
      <alignment vertical="center"/>
    </xf>
    <xf numFmtId="0" fontId="5" fillId="2" borderId="0" xfId="0" applyFont="1" applyFill="1"/>
    <xf numFmtId="0" fontId="3" fillId="2" borderId="0" xfId="0" applyFont="1" applyFill="1"/>
    <xf numFmtId="165" fontId="4" fillId="2" borderId="2"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top" wrapText="1"/>
    </xf>
    <xf numFmtId="0" fontId="0" fillId="2" borderId="0" xfId="0" applyFill="1"/>
    <xf numFmtId="0" fontId="5" fillId="2" borderId="4" xfId="0" applyFont="1" applyFill="1" applyBorder="1" applyAlignment="1">
      <alignment vertical="center" wrapText="1"/>
    </xf>
    <xf numFmtId="3" fontId="5" fillId="2"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wrapText="1"/>
    </xf>
    <xf numFmtId="0" fontId="5" fillId="2" borderId="6" xfId="0" applyFont="1" applyFill="1" applyBorder="1" applyAlignment="1">
      <alignment vertical="center" wrapText="1"/>
    </xf>
    <xf numFmtId="3" fontId="4" fillId="2" borderId="2" xfId="0" applyNumberFormat="1" applyFont="1" applyFill="1" applyBorder="1" applyAlignment="1">
      <alignment horizontal="left" indent="1"/>
    </xf>
    <xf numFmtId="3" fontId="4" fillId="2" borderId="2" xfId="1" applyNumberFormat="1" applyFont="1" applyFill="1" applyBorder="1" applyAlignment="1">
      <alignment horizontal="center" vertical="center"/>
    </xf>
    <xf numFmtId="0" fontId="13" fillId="2" borderId="0" xfId="0" applyFont="1" applyFill="1"/>
    <xf numFmtId="0" fontId="18" fillId="2" borderId="0" xfId="0" applyFont="1" applyFill="1"/>
    <xf numFmtId="49" fontId="9" fillId="2" borderId="0" xfId="0" applyNumberFormat="1" applyFont="1" applyFill="1" applyAlignment="1">
      <alignment horizontal="left" wrapText="1"/>
    </xf>
    <xf numFmtId="49" fontId="9" fillId="0" borderId="0" xfId="0" applyNumberFormat="1" applyFont="1"/>
    <xf numFmtId="0" fontId="19" fillId="2" borderId="0" xfId="0" applyFont="1" applyFill="1"/>
    <xf numFmtId="0" fontId="5" fillId="2" borderId="5" xfId="0" applyFont="1" applyFill="1" applyBorder="1" applyAlignment="1">
      <alignment vertical="center" wrapText="1"/>
    </xf>
    <xf numFmtId="49" fontId="5" fillId="2" borderId="5" xfId="0" applyNumberFormat="1" applyFont="1" applyFill="1" applyBorder="1" applyAlignment="1">
      <alignment vertical="center" wrapText="1"/>
    </xf>
    <xf numFmtId="0" fontId="3" fillId="2" borderId="8" xfId="1" applyNumberFormat="1" applyFont="1" applyFill="1" applyBorder="1" applyAlignment="1">
      <alignment horizontal="center" vertical="center"/>
    </xf>
    <xf numFmtId="3" fontId="13" fillId="2" borderId="0" xfId="0" applyNumberFormat="1" applyFont="1" applyFill="1"/>
    <xf numFmtId="49" fontId="11" fillId="2" borderId="0" xfId="0" applyNumberFormat="1" applyFont="1" applyFill="1" applyAlignment="1">
      <alignment vertical="top" wrapText="1"/>
    </xf>
    <xf numFmtId="167" fontId="4" fillId="2" borderId="2" xfId="1" applyNumberFormat="1" applyFont="1" applyFill="1" applyBorder="1" applyAlignment="1">
      <alignment horizontal="center" vertical="center"/>
    </xf>
    <xf numFmtId="3" fontId="5" fillId="2" borderId="0" xfId="0" applyNumberFormat="1" applyFont="1" applyFill="1"/>
    <xf numFmtId="0" fontId="22" fillId="2" borderId="0" xfId="0" applyFont="1" applyFill="1"/>
    <xf numFmtId="49" fontId="24" fillId="2" borderId="0" xfId="0" applyNumberFormat="1" applyFont="1" applyFill="1"/>
    <xf numFmtId="10" fontId="12" fillId="2" borderId="8" xfId="0" applyNumberFormat="1" applyFont="1" applyFill="1" applyBorder="1" applyAlignment="1">
      <alignment horizontal="center" vertical="center"/>
    </xf>
    <xf numFmtId="3" fontId="4" fillId="2" borderId="2" xfId="0" applyNumberFormat="1" applyFont="1" applyFill="1" applyBorder="1" applyAlignment="1">
      <alignment horizontal="left" vertical="center"/>
    </xf>
    <xf numFmtId="0" fontId="5" fillId="2" borderId="0" xfId="0" quotePrefix="1" applyFont="1" applyFill="1" applyAlignment="1">
      <alignment horizontal="left" vertical="center" wrapText="1"/>
    </xf>
    <xf numFmtId="0" fontId="5" fillId="2" borderId="0" xfId="0" quotePrefix="1" applyFont="1" applyFill="1" applyAlignment="1">
      <alignment horizontal="left" vertical="top" wrapText="1"/>
    </xf>
    <xf numFmtId="49" fontId="5" fillId="2" borderId="5" xfId="0" applyNumberFormat="1" applyFont="1" applyFill="1" applyBorder="1" applyAlignment="1">
      <alignment horizontal="center" vertical="center"/>
    </xf>
    <xf numFmtId="49" fontId="23" fillId="2" borderId="0" xfId="0" applyNumberFormat="1" applyFont="1" applyFill="1" applyAlignment="1">
      <alignment vertical="top" wrapText="1"/>
    </xf>
    <xf numFmtId="0" fontId="5" fillId="2" borderId="0" xfId="0" quotePrefix="1" applyFont="1" applyFill="1" applyAlignment="1">
      <alignment horizontal="left" vertical="center" indent="2"/>
    </xf>
    <xf numFmtId="167" fontId="5" fillId="2" borderId="0" xfId="0" quotePrefix="1" applyNumberFormat="1" applyFont="1" applyFill="1" applyAlignment="1">
      <alignment horizontal="right" vertical="center" wrapText="1"/>
    </xf>
    <xf numFmtId="0" fontId="5" fillId="2" borderId="0" xfId="0" quotePrefix="1" applyFont="1" applyFill="1" applyAlignment="1">
      <alignment horizontal="left" vertical="center"/>
    </xf>
    <xf numFmtId="3" fontId="5" fillId="0" borderId="5" xfId="0" applyNumberFormat="1" applyFont="1" applyBorder="1" applyAlignment="1">
      <alignment horizontal="center" vertical="center" wrapText="1"/>
    </xf>
    <xf numFmtId="1" fontId="5" fillId="2" borderId="5" xfId="0" applyNumberFormat="1" applyFont="1" applyFill="1" applyBorder="1" applyAlignment="1">
      <alignment horizontal="center" vertical="center"/>
    </xf>
    <xf numFmtId="3" fontId="5" fillId="2" borderId="0" xfId="0" applyNumberFormat="1" applyFont="1" applyFill="1" applyAlignment="1">
      <alignment vertical="center"/>
    </xf>
    <xf numFmtId="3" fontId="17" fillId="2" borderId="0" xfId="1" applyNumberFormat="1" applyFont="1" applyFill="1" applyBorder="1" applyAlignment="1">
      <alignment horizontal="right" vertical="center" wrapText="1"/>
    </xf>
    <xf numFmtId="3" fontId="17" fillId="2" borderId="0" xfId="1" applyNumberFormat="1" applyFont="1" applyFill="1" applyBorder="1" applyAlignment="1">
      <alignment horizontal="center" vertical="center" wrapText="1"/>
    </xf>
    <xf numFmtId="3" fontId="17" fillId="0" borderId="0" xfId="1" applyNumberFormat="1" applyFont="1" applyFill="1" applyBorder="1" applyAlignment="1">
      <alignment horizontal="right" vertical="center" wrapText="1"/>
    </xf>
    <xf numFmtId="3" fontId="17" fillId="2" borderId="9" xfId="1" applyNumberFormat="1" applyFont="1" applyFill="1" applyBorder="1" applyAlignment="1">
      <alignment horizontal="center" vertical="center" wrapText="1"/>
    </xf>
    <xf numFmtId="165" fontId="15" fillId="2" borderId="0" xfId="1" applyNumberFormat="1" applyFont="1" applyFill="1" applyBorder="1" applyAlignment="1">
      <alignment vertical="center" wrapText="1"/>
    </xf>
    <xf numFmtId="3" fontId="17" fillId="2" borderId="1" xfId="1" applyNumberFormat="1" applyFont="1" applyFill="1" applyBorder="1" applyAlignment="1">
      <alignment horizontal="center" vertical="center" wrapText="1"/>
    </xf>
    <xf numFmtId="49" fontId="8" fillId="2" borderId="0" xfId="1" applyNumberFormat="1" applyFont="1" applyFill="1" applyBorder="1" applyAlignment="1">
      <alignment horizontal="center" vertical="center" wrapText="1"/>
    </xf>
    <xf numFmtId="49" fontId="9" fillId="2" borderId="0" xfId="0" applyNumberFormat="1" applyFont="1" applyFill="1" applyAlignment="1">
      <alignment horizontal="center" vertical="center"/>
    </xf>
    <xf numFmtId="3" fontId="0" fillId="2" borderId="0" xfId="0" applyNumberFormat="1" applyFill="1" applyAlignment="1">
      <alignment horizontal="left" vertical="center"/>
    </xf>
    <xf numFmtId="3" fontId="0" fillId="2" borderId="0" xfId="0" applyNumberFormat="1" applyFill="1" applyAlignment="1">
      <alignment vertical="center"/>
    </xf>
    <xf numFmtId="3" fontId="9" fillId="2" borderId="6" xfId="0" applyNumberFormat="1" applyFont="1" applyFill="1" applyBorder="1" applyAlignment="1">
      <alignment horizontal="center" vertical="center" wrapText="1"/>
    </xf>
    <xf numFmtId="4" fontId="0" fillId="2" borderId="0" xfId="0" applyNumberFormat="1" applyFill="1" applyAlignment="1">
      <alignment vertical="center"/>
    </xf>
    <xf numFmtId="1" fontId="0" fillId="2" borderId="0" xfId="0" applyNumberFormat="1" applyFill="1" applyAlignment="1">
      <alignment vertical="center"/>
    </xf>
    <xf numFmtId="0" fontId="9" fillId="2" borderId="6" xfId="0" applyFont="1" applyFill="1" applyBorder="1" applyAlignment="1">
      <alignment horizontal="center" vertical="center" wrapText="1"/>
    </xf>
    <xf numFmtId="10" fontId="12" fillId="2" borderId="0" xfId="0" applyNumberFormat="1" applyFont="1" applyFill="1" applyAlignment="1">
      <alignment horizontal="center" vertical="center"/>
    </xf>
    <xf numFmtId="0" fontId="1" fillId="2" borderId="0" xfId="0" applyFont="1" applyFill="1" applyAlignment="1">
      <alignment vertical="center"/>
    </xf>
    <xf numFmtId="3" fontId="1" fillId="2" borderId="0" xfId="0" applyNumberFormat="1" applyFont="1" applyFill="1" applyAlignment="1">
      <alignment vertical="center"/>
    </xf>
    <xf numFmtId="49" fontId="1" fillId="2" borderId="0" xfId="0" applyNumberFormat="1" applyFont="1" applyFill="1" applyAlignment="1">
      <alignment vertical="center"/>
    </xf>
    <xf numFmtId="0" fontId="27" fillId="2" borderId="0" xfId="0" applyFont="1" applyFill="1"/>
    <xf numFmtId="3" fontId="27" fillId="2" borderId="0" xfId="0" applyNumberFormat="1" applyFont="1" applyFill="1"/>
    <xf numFmtId="3" fontId="27" fillId="2" borderId="0" xfId="0" applyNumberFormat="1" applyFont="1" applyFill="1" applyAlignment="1">
      <alignment horizontal="center"/>
    </xf>
    <xf numFmtId="3" fontId="27" fillId="2" borderId="0" xfId="0" applyNumberFormat="1" applyFont="1" applyFill="1" applyAlignment="1">
      <alignment horizontal="center" wrapText="1"/>
    </xf>
    <xf numFmtId="166" fontId="27" fillId="2" borderId="0" xfId="0" applyNumberFormat="1" applyFont="1" applyFill="1"/>
    <xf numFmtId="165" fontId="27" fillId="0" borderId="0" xfId="0" applyNumberFormat="1" applyFont="1"/>
    <xf numFmtId="3" fontId="17" fillId="2" borderId="5" xfId="0" applyNumberFormat="1" applyFont="1" applyFill="1" applyBorder="1" applyAlignment="1">
      <alignment horizontal="center" vertical="center"/>
    </xf>
    <xf numFmtId="3" fontId="17" fillId="2" borderId="5" xfId="0" applyNumberFormat="1" applyFont="1" applyFill="1" applyBorder="1" applyAlignment="1">
      <alignment horizontal="center" vertical="center" wrapText="1"/>
    </xf>
    <xf numFmtId="0" fontId="17" fillId="2" borderId="0" xfId="0" applyFont="1" applyFill="1"/>
    <xf numFmtId="49" fontId="17" fillId="2" borderId="5"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xf>
    <xf numFmtId="3" fontId="17" fillId="2" borderId="6" xfId="0" applyNumberFormat="1" applyFont="1" applyFill="1" applyBorder="1" applyAlignment="1">
      <alignment horizontal="center" vertical="center"/>
    </xf>
    <xf numFmtId="3" fontId="17" fillId="2" borderId="6" xfId="0" applyNumberFormat="1" applyFont="1" applyFill="1" applyBorder="1" applyAlignment="1">
      <alignment horizontal="center" vertical="center" wrapText="1"/>
    </xf>
    <xf numFmtId="49" fontId="17" fillId="2" borderId="6" xfId="0" applyNumberFormat="1" applyFont="1" applyFill="1" applyBorder="1" applyAlignment="1">
      <alignment horizontal="center" vertical="center"/>
    </xf>
    <xf numFmtId="49" fontId="4" fillId="2" borderId="8" xfId="1" applyNumberFormat="1" applyFont="1" applyFill="1" applyBorder="1" applyAlignment="1">
      <alignment horizontal="center" vertical="center"/>
    </xf>
    <xf numFmtId="166" fontId="4" fillId="2" borderId="8" xfId="1" applyNumberFormat="1" applyFont="1" applyFill="1" applyBorder="1" applyAlignment="1">
      <alignment horizontal="center" vertical="center"/>
    </xf>
    <xf numFmtId="0" fontId="28" fillId="2" borderId="0" xfId="0" applyFont="1" applyFill="1"/>
    <xf numFmtId="164" fontId="27" fillId="2" borderId="0" xfId="1" applyFont="1" applyFill="1"/>
    <xf numFmtId="1" fontId="27" fillId="2" borderId="0" xfId="0" applyNumberFormat="1" applyFont="1" applyFill="1"/>
    <xf numFmtId="43" fontId="27" fillId="2" borderId="0" xfId="0" applyNumberFormat="1" applyFont="1" applyFill="1"/>
    <xf numFmtId="3" fontId="29" fillId="2" borderId="0" xfId="0" applyNumberFormat="1" applyFont="1" applyFill="1"/>
    <xf numFmtId="49" fontId="4" fillId="0" borderId="8" xfId="1" applyNumberFormat="1" applyFont="1" applyFill="1" applyBorder="1" applyAlignment="1">
      <alignment horizontal="center" vertical="center"/>
    </xf>
    <xf numFmtId="0" fontId="26" fillId="2" borderId="0" xfId="0" applyFont="1" applyFill="1"/>
    <xf numFmtId="165" fontId="26" fillId="0" borderId="0" xfId="0" applyNumberFormat="1" applyFont="1"/>
    <xf numFmtId="3" fontId="0" fillId="2" borderId="0" xfId="0" applyNumberFormat="1" applyFill="1"/>
    <xf numFmtId="167" fontId="17" fillId="2" borderId="0" xfId="1" applyNumberFormat="1" applyFont="1" applyFill="1" applyBorder="1" applyAlignment="1">
      <alignment horizontal="center" vertical="center" wrapText="1"/>
    </xf>
    <xf numFmtId="3" fontId="0" fillId="0" borderId="0" xfId="0" applyNumberFormat="1" applyAlignment="1">
      <alignment vertical="center"/>
    </xf>
    <xf numFmtId="3" fontId="5" fillId="2" borderId="6" xfId="0" applyNumberFormat="1" applyFont="1" applyFill="1" applyBorder="1" applyAlignment="1">
      <alignment horizontal="center" vertical="center"/>
    </xf>
    <xf numFmtId="165" fontId="27" fillId="2" borderId="0" xfId="0" applyNumberFormat="1" applyFont="1" applyFill="1"/>
    <xf numFmtId="3" fontId="5" fillId="2" borderId="6" xfId="0" applyNumberFormat="1" applyFont="1" applyFill="1" applyBorder="1" applyAlignment="1">
      <alignment horizontal="center" vertical="center" wrapText="1"/>
    </xf>
    <xf numFmtId="166" fontId="3" fillId="2" borderId="8" xfId="1" applyNumberFormat="1" applyFont="1" applyFill="1" applyBorder="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5" fillId="2" borderId="0" xfId="0" applyNumberFormat="1" applyFont="1" applyFill="1" applyAlignment="1">
      <alignment horizontal="justify" vertical="center" wrapText="1"/>
    </xf>
    <xf numFmtId="0" fontId="5" fillId="2" borderId="0" xfId="0" applyFont="1" applyFill="1" applyAlignment="1">
      <alignment horizontal="left" vertical="center"/>
    </xf>
    <xf numFmtId="0" fontId="5" fillId="2" borderId="0" xfId="0" quotePrefix="1" applyFont="1" applyFill="1" applyAlignment="1">
      <alignment horizontal="justify" vertical="center" wrapText="1"/>
    </xf>
    <xf numFmtId="165" fontId="8" fillId="2" borderId="0" xfId="1" applyNumberFormat="1"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10" fontId="9" fillId="2" borderId="0" xfId="0" applyNumberFormat="1" applyFont="1" applyFill="1" applyAlignment="1">
      <alignment horizontal="center" vertical="center"/>
    </xf>
    <xf numFmtId="49" fontId="1" fillId="2" borderId="0" xfId="0" applyNumberFormat="1" applyFont="1" applyFill="1" applyAlignment="1">
      <alignment horizontal="left" vertical="center" wrapText="1"/>
    </xf>
    <xf numFmtId="0" fontId="7" fillId="2" borderId="0" xfId="0" applyFont="1" applyFill="1" applyAlignment="1">
      <alignment horizontal="justify" vertical="center" wrapText="1"/>
    </xf>
    <xf numFmtId="0" fontId="7" fillId="2" borderId="0" xfId="0" quotePrefix="1" applyFont="1" applyFill="1" applyAlignment="1">
      <alignment horizontal="justify" vertical="top" wrapText="1"/>
    </xf>
    <xf numFmtId="0" fontId="7" fillId="2" borderId="0" xfId="0" applyFont="1" applyFill="1" applyAlignment="1">
      <alignment horizontal="justify" vertical="top" wrapText="1"/>
    </xf>
    <xf numFmtId="0" fontId="5" fillId="2" borderId="0" xfId="0" quotePrefix="1" applyFont="1" applyFill="1" applyAlignment="1">
      <alignment horizontal="justify" vertical="center" wrapText="1"/>
    </xf>
    <xf numFmtId="165" fontId="8" fillId="2" borderId="1" xfId="1"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165" fontId="8" fillId="2" borderId="3" xfId="1" applyNumberFormat="1" applyFont="1" applyFill="1" applyBorder="1" applyAlignment="1">
      <alignment horizontal="center" vertical="center" wrapText="1"/>
    </xf>
    <xf numFmtId="165" fontId="8" fillId="2" borderId="2"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10" fontId="9" fillId="2" borderId="7" xfId="0" applyNumberFormat="1" applyFont="1" applyFill="1" applyBorder="1" applyAlignment="1">
      <alignment horizontal="center" vertical="center"/>
    </xf>
    <xf numFmtId="10" fontId="9" fillId="2" borderId="0" xfId="0" applyNumberFormat="1" applyFont="1" applyFill="1" applyAlignment="1">
      <alignment horizontal="center" vertical="center"/>
    </xf>
    <xf numFmtId="49" fontId="1" fillId="2" borderId="0" xfId="0" applyNumberFormat="1" applyFont="1" applyFill="1" applyAlignment="1">
      <alignment horizontal="justify" wrapText="1"/>
    </xf>
    <xf numFmtId="49" fontId="1" fillId="2" borderId="0" xfId="0" applyNumberFormat="1" applyFont="1" applyFill="1" applyAlignment="1">
      <alignment horizontal="justify" vertical="center" wrapText="1"/>
    </xf>
    <xf numFmtId="49" fontId="1" fillId="2" borderId="0" xfId="0" applyNumberFormat="1" applyFont="1" applyFill="1" applyAlignment="1">
      <alignment horizontal="left" vertical="center" wrapText="1"/>
    </xf>
    <xf numFmtId="0" fontId="7" fillId="2" borderId="0" xfId="0" quotePrefix="1" applyFont="1" applyFill="1" applyAlignment="1">
      <alignment horizontal="justify" vertical="center" wrapText="1"/>
    </xf>
    <xf numFmtId="0" fontId="7" fillId="2" borderId="0" xfId="0" applyFont="1" applyFill="1" applyAlignment="1">
      <alignment horizontal="justify"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5" fillId="2" borderId="0" xfId="0" applyNumberFormat="1" applyFont="1" applyFill="1" applyAlignment="1">
      <alignment horizontal="justify" vertical="center" wrapText="1"/>
    </xf>
    <xf numFmtId="0" fontId="5" fillId="2" borderId="0" xfId="0" quotePrefix="1" applyFont="1" applyFill="1" applyAlignment="1">
      <alignment horizontal="left" vertical="center" wrapText="1"/>
    </xf>
    <xf numFmtId="0" fontId="5" fillId="2" borderId="0" xfId="0" applyFont="1" applyFill="1" applyAlignment="1">
      <alignment horizontal="left" vertical="center"/>
    </xf>
    <xf numFmtId="0" fontId="3" fillId="2" borderId="0" xfId="0" applyFont="1" applyFill="1" applyAlignment="1">
      <alignment horizontal="center"/>
    </xf>
    <xf numFmtId="0" fontId="4" fillId="2" borderId="0" xfId="0" applyFont="1" applyFill="1" applyAlignment="1">
      <alignment horizontal="center"/>
    </xf>
    <xf numFmtId="49" fontId="5" fillId="2" borderId="0" xfId="0" applyNumberFormat="1" applyFont="1" applyFill="1" applyAlignment="1">
      <alignment horizontal="justify" vertical="top" wrapText="1"/>
    </xf>
    <xf numFmtId="0" fontId="5" fillId="2" borderId="0" xfId="0" quotePrefix="1" applyFont="1" applyFill="1" applyAlignment="1">
      <alignment horizontal="left" vertical="top" wrapText="1"/>
    </xf>
    <xf numFmtId="0" fontId="0" fillId="2" borderId="0" xfId="0" applyFill="1" applyAlignment="1">
      <alignment horizontal="center" vertical="top" wrapText="1"/>
    </xf>
    <xf numFmtId="165" fontId="4" fillId="2" borderId="1"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49" fontId="4" fillId="2" borderId="2" xfId="1" applyNumberFormat="1" applyFont="1" applyFill="1" applyBorder="1" applyAlignment="1">
      <alignment horizontal="center" vertical="center" wrapText="1"/>
    </xf>
    <xf numFmtId="49" fontId="17" fillId="2" borderId="0" xfId="0" quotePrefix="1" applyNumberFormat="1" applyFont="1" applyFill="1" applyAlignment="1">
      <alignment horizontal="justify" vertical="center" wrapText="1"/>
    </xf>
    <xf numFmtId="49" fontId="9" fillId="2" borderId="0" xfId="0" applyNumberFormat="1" applyFont="1" applyFill="1" applyAlignment="1">
      <alignment horizontal="justify" vertical="center" wrapText="1"/>
    </xf>
    <xf numFmtId="49" fontId="24" fillId="2" borderId="0" xfId="0" applyNumberFormat="1" applyFont="1" applyFill="1" applyAlignment="1">
      <alignment horizontal="left" vertical="center" wrapText="1"/>
    </xf>
    <xf numFmtId="0" fontId="17" fillId="2" borderId="0" xfId="0" quotePrefix="1" applyFont="1" applyFill="1" applyAlignment="1">
      <alignment horizontal="justify" vertical="center" wrapText="1"/>
    </xf>
    <xf numFmtId="0" fontId="17" fillId="2" borderId="0" xfId="0" applyFont="1" applyFill="1" applyAlignment="1">
      <alignment horizontal="justify" vertical="center" wrapText="1"/>
    </xf>
    <xf numFmtId="0" fontId="17" fillId="2" borderId="0" xfId="0" quotePrefix="1" applyFont="1" applyFill="1" applyAlignment="1">
      <alignment horizontal="left" vertical="top" wrapText="1"/>
    </xf>
    <xf numFmtId="49" fontId="24" fillId="2" borderId="0" xfId="0" applyNumberFormat="1" applyFont="1" applyFill="1" applyAlignment="1">
      <alignment horizontal="left" vertical="top" wrapText="1"/>
    </xf>
    <xf numFmtId="49" fontId="9" fillId="2" borderId="0" xfId="0" applyNumberFormat="1" applyFont="1" applyFill="1" applyAlignment="1">
      <alignment horizontal="left" vertical="top" wrapText="1"/>
    </xf>
    <xf numFmtId="0" fontId="5" fillId="2" borderId="0" xfId="0" applyFont="1" applyFill="1" applyAlignment="1">
      <alignment horizontal="left" vertical="top"/>
    </xf>
    <xf numFmtId="3" fontId="5" fillId="2" borderId="6" xfId="0" applyNumberFormat="1" applyFont="1" applyFill="1" applyBorder="1" applyAlignment="1">
      <alignment horizontal="center" vertical="center"/>
    </xf>
    <xf numFmtId="49" fontId="25" fillId="2" borderId="0" xfId="0" applyNumberFormat="1" applyFont="1" applyFill="1" applyAlignment="1">
      <alignment horizontal="justify" vertical="top" wrapText="1"/>
    </xf>
    <xf numFmtId="49" fontId="5" fillId="2" borderId="0" xfId="0" quotePrefix="1" applyNumberFormat="1" applyFont="1" applyFill="1" applyAlignment="1">
      <alignment horizontal="justify" vertical="center" wrapText="1"/>
    </xf>
    <xf numFmtId="0" fontId="5" fillId="2" borderId="0" xfId="0" quotePrefix="1" applyFont="1" applyFill="1" applyAlignment="1">
      <alignment horizontal="left" vertical="center"/>
    </xf>
    <xf numFmtId="0" fontId="5" fillId="2" borderId="0" xfId="0" quotePrefix="1" applyFont="1" applyFill="1" applyAlignment="1">
      <alignment horizontal="justify" vertical="top" wrapText="1"/>
    </xf>
    <xf numFmtId="3" fontId="17" fillId="2" borderId="0"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87401</xdr:colOff>
      <xdr:row>14</xdr:row>
      <xdr:rowOff>39960</xdr:rowOff>
    </xdr:from>
    <xdr:to>
      <xdr:col>9</xdr:col>
      <xdr:colOff>802821</xdr:colOff>
      <xdr:row>14</xdr:row>
      <xdr:rowOff>168019</xdr:rowOff>
    </xdr:to>
    <xdr:pic>
      <xdr:nvPicPr>
        <xdr:cNvPr id="2" name="Imagen 1">
          <a:extLst>
            <a:ext uri="{FF2B5EF4-FFF2-40B4-BE49-F238E27FC236}">
              <a16:creationId xmlns:a16="http://schemas.microsoft.com/office/drawing/2014/main" id="{1EF205D7-07F2-46C4-9757-E0B53B222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8830" y="12612960"/>
          <a:ext cx="6090241" cy="13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104775</xdr:colOff>
      <xdr:row>14</xdr:row>
      <xdr:rowOff>22225</xdr:rowOff>
    </xdr:from>
    <xdr:to>
      <xdr:col>10</xdr:col>
      <xdr:colOff>0</xdr:colOff>
      <xdr:row>14</xdr:row>
      <xdr:rowOff>173385</xdr:rowOff>
    </xdr:to>
    <xdr:pic>
      <xdr:nvPicPr>
        <xdr:cNvPr id="2" name="Imagen 1">
          <a:extLst>
            <a:ext uri="{FF2B5EF4-FFF2-40B4-BE49-F238E27FC236}">
              <a16:creationId xmlns:a16="http://schemas.microsoft.com/office/drawing/2014/main" id="{8CF2B91A-77EA-40A0-86C8-BE119E527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775" y="5768975"/>
          <a:ext cx="8181975" cy="15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104774</xdr:colOff>
      <xdr:row>14</xdr:row>
      <xdr:rowOff>24493</xdr:rowOff>
    </xdr:from>
    <xdr:to>
      <xdr:col>9</xdr:col>
      <xdr:colOff>1347107</xdr:colOff>
      <xdr:row>14</xdr:row>
      <xdr:rowOff>180316</xdr:rowOff>
    </xdr:to>
    <xdr:pic>
      <xdr:nvPicPr>
        <xdr:cNvPr id="2" name="Imagen 1">
          <a:extLst>
            <a:ext uri="{FF2B5EF4-FFF2-40B4-BE49-F238E27FC236}">
              <a16:creationId xmlns:a16="http://schemas.microsoft.com/office/drawing/2014/main" id="{C7F4CBB8-5BEC-406C-BE7C-DBD7FFE7D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0" y="5970814"/>
          <a:ext cx="8345261" cy="155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14</xdr:row>
      <xdr:rowOff>38100</xdr:rowOff>
    </xdr:from>
    <xdr:to>
      <xdr:col>10</xdr:col>
      <xdr:colOff>0</xdr:colOff>
      <xdr:row>14</xdr:row>
      <xdr:rowOff>162265</xdr:rowOff>
    </xdr:to>
    <xdr:pic>
      <xdr:nvPicPr>
        <xdr:cNvPr id="2" name="Imagen 1">
          <a:extLst>
            <a:ext uri="{FF2B5EF4-FFF2-40B4-BE49-F238E27FC236}">
              <a16:creationId xmlns:a16="http://schemas.microsoft.com/office/drawing/2014/main" id="{0B4FF60C-88C3-45BA-B06C-E3367973D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311" y="5412921"/>
          <a:ext cx="7991475" cy="124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104774</xdr:colOff>
      <xdr:row>20</xdr:row>
      <xdr:rowOff>38100</xdr:rowOff>
    </xdr:from>
    <xdr:to>
      <xdr:col>10</xdr:col>
      <xdr:colOff>989</xdr:colOff>
      <xdr:row>20</xdr:row>
      <xdr:rowOff>158750</xdr:rowOff>
    </xdr:to>
    <xdr:pic>
      <xdr:nvPicPr>
        <xdr:cNvPr id="2" name="Imagen 1">
          <a:extLst>
            <a:ext uri="{FF2B5EF4-FFF2-40B4-BE49-F238E27FC236}">
              <a16:creationId xmlns:a16="http://schemas.microsoft.com/office/drawing/2014/main" id="{363BA8ED-0331-49EF-A189-FAB1A3376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5024" y="7181850"/>
          <a:ext cx="8341715" cy="12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118887</xdr:colOff>
      <xdr:row>16</xdr:row>
      <xdr:rowOff>38100</xdr:rowOff>
    </xdr:from>
    <xdr:to>
      <xdr:col>9</xdr:col>
      <xdr:colOff>744265</xdr:colOff>
      <xdr:row>16</xdr:row>
      <xdr:rowOff>141111</xdr:rowOff>
    </xdr:to>
    <xdr:pic>
      <xdr:nvPicPr>
        <xdr:cNvPr id="2" name="Imagen 1">
          <a:extLst>
            <a:ext uri="{FF2B5EF4-FFF2-40B4-BE49-F238E27FC236}">
              <a16:creationId xmlns:a16="http://schemas.microsoft.com/office/drawing/2014/main" id="{DE44D0AF-F3E5-4A09-A8D8-58D3663F4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5637" y="9867900"/>
          <a:ext cx="7440473" cy="103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65F-BD1B-4D49-88AA-8EF4A5003B31}">
  <dimension ref="A1"/>
  <sheetViews>
    <sheetView workbookViewId="0"/>
  </sheetViews>
  <sheetFormatPr baseColWidth="10" defaultRowHeight="15" x14ac:dyDescent="0.25"/>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F63D-6021-4A4C-BEB6-4394A5C2A7CB}">
  <dimension ref="A2:T55"/>
  <sheetViews>
    <sheetView tabSelected="1" zoomScaleNormal="100" zoomScaleSheetLayoutView="100" workbookViewId="0">
      <selection activeCell="B3" sqref="B3:J3"/>
    </sheetView>
  </sheetViews>
  <sheetFormatPr baseColWidth="10" defaultColWidth="11.42578125" defaultRowHeight="15" x14ac:dyDescent="0.25"/>
  <cols>
    <col min="1" max="1" width="5.140625" style="1" customWidth="1"/>
    <col min="2" max="2" width="32.42578125" style="1" customWidth="1"/>
    <col min="3" max="3" width="1.85546875" style="1" customWidth="1"/>
    <col min="4" max="4" width="16.85546875" style="1" customWidth="1"/>
    <col min="5" max="5" width="14.85546875" style="1" customWidth="1"/>
    <col min="6" max="6" width="16.140625" style="1" customWidth="1"/>
    <col min="7" max="7" width="13.42578125" style="1" customWidth="1"/>
    <col min="8" max="8" width="1.140625" style="1" customWidth="1"/>
    <col min="9" max="9" width="15.85546875" style="1" customWidth="1"/>
    <col min="10" max="10" width="12.5703125" style="1" customWidth="1"/>
    <col min="11" max="11" width="5.42578125" style="1" customWidth="1"/>
    <col min="12" max="12" width="32.42578125" style="1" customWidth="1"/>
    <col min="13" max="13" width="13.140625" style="76" bestFit="1" customWidth="1"/>
    <col min="14" max="16384" width="11.42578125" style="1"/>
  </cols>
  <sheetData>
    <row r="2" spans="2:11" ht="20.25" hidden="1" x14ac:dyDescent="0.25">
      <c r="B2" s="142" t="s">
        <v>0</v>
      </c>
      <c r="C2" s="142"/>
      <c r="D2" s="142"/>
      <c r="E2" s="142"/>
      <c r="F2" s="142"/>
      <c r="G2" s="142"/>
      <c r="H2" s="142"/>
      <c r="I2" s="142"/>
      <c r="J2" s="142"/>
      <c r="K2" s="116"/>
    </row>
    <row r="3" spans="2:11" ht="20.25" x14ac:dyDescent="0.25">
      <c r="B3" s="143" t="s">
        <v>1</v>
      </c>
      <c r="C3" s="143"/>
      <c r="D3" s="143"/>
      <c r="E3" s="143"/>
      <c r="F3" s="143"/>
      <c r="G3" s="143"/>
      <c r="H3" s="143"/>
      <c r="I3" s="143"/>
      <c r="J3" s="143"/>
      <c r="K3" s="117"/>
    </row>
    <row r="4" spans="2:11" ht="20.25" x14ac:dyDescent="0.25">
      <c r="B4" s="143" t="s">
        <v>2</v>
      </c>
      <c r="C4" s="143"/>
      <c r="D4" s="143"/>
      <c r="E4" s="143"/>
      <c r="F4" s="143"/>
      <c r="G4" s="143"/>
      <c r="H4" s="143"/>
      <c r="I4" s="143"/>
      <c r="J4" s="143"/>
      <c r="K4" s="117"/>
    </row>
    <row r="5" spans="2:11" ht="35.450000000000003" customHeight="1" x14ac:dyDescent="0.25">
      <c r="B5" s="2"/>
      <c r="C5" s="2"/>
      <c r="D5" s="2"/>
      <c r="E5" s="2"/>
      <c r="F5" s="2"/>
      <c r="G5" s="2"/>
      <c r="H5" s="2"/>
      <c r="I5" s="2"/>
      <c r="J5" s="2"/>
      <c r="K5" s="2"/>
    </row>
    <row r="6" spans="2:11" ht="20.25" x14ac:dyDescent="0.25">
      <c r="B6" s="3" t="s">
        <v>3</v>
      </c>
      <c r="C6" s="2"/>
      <c r="D6" s="2"/>
      <c r="E6" s="2"/>
      <c r="F6" s="2"/>
      <c r="G6" s="2"/>
      <c r="H6" s="2"/>
      <c r="I6" s="2"/>
      <c r="J6" s="2"/>
      <c r="K6" s="2"/>
    </row>
    <row r="7" spans="2:11" ht="217.5" customHeight="1" x14ac:dyDescent="0.25">
      <c r="B7" s="144" t="s">
        <v>4</v>
      </c>
      <c r="C7" s="144"/>
      <c r="D7" s="144"/>
      <c r="E7" s="144"/>
      <c r="F7" s="144"/>
      <c r="G7" s="144"/>
      <c r="H7" s="144"/>
      <c r="I7" s="144"/>
      <c r="J7" s="144"/>
      <c r="K7" s="118"/>
    </row>
    <row r="8" spans="2:11" ht="20.25" x14ac:dyDescent="0.25">
      <c r="B8" s="3" t="s">
        <v>5</v>
      </c>
      <c r="C8" s="2"/>
      <c r="D8" s="2"/>
      <c r="E8" s="2"/>
      <c r="F8" s="2"/>
      <c r="G8" s="2"/>
      <c r="H8" s="2"/>
      <c r="I8" s="2"/>
      <c r="J8" s="2"/>
      <c r="K8" s="2"/>
    </row>
    <row r="9" spans="2:11" ht="332.25" customHeight="1" x14ac:dyDescent="0.25">
      <c r="B9" s="145" t="s">
        <v>6</v>
      </c>
      <c r="C9" s="145"/>
      <c r="D9" s="145"/>
      <c r="E9" s="145"/>
      <c r="F9" s="145"/>
      <c r="G9" s="146"/>
      <c r="H9" s="146"/>
      <c r="I9" s="146"/>
      <c r="J9" s="146"/>
      <c r="K9" s="119"/>
    </row>
    <row r="10" spans="2:11" ht="30.95" customHeight="1" x14ac:dyDescent="0.25">
      <c r="B10" s="3" t="s">
        <v>7</v>
      </c>
      <c r="C10" s="2"/>
      <c r="D10" s="2"/>
      <c r="E10" s="2"/>
      <c r="F10" s="2"/>
      <c r="G10" s="2"/>
      <c r="H10" s="2"/>
      <c r="I10" s="2"/>
      <c r="J10" s="2"/>
      <c r="K10" s="2"/>
    </row>
    <row r="11" spans="2:11" ht="168.6" customHeight="1" x14ac:dyDescent="0.25">
      <c r="B11" s="129" t="s">
        <v>104</v>
      </c>
      <c r="C11" s="129"/>
      <c r="D11" s="129"/>
      <c r="E11" s="129"/>
      <c r="F11" s="129"/>
      <c r="G11" s="129"/>
      <c r="H11" s="129"/>
      <c r="I11" s="129"/>
      <c r="J11" s="129"/>
      <c r="K11" s="120"/>
    </row>
    <row r="12" spans="2:11" ht="30.95" customHeight="1" x14ac:dyDescent="0.25">
      <c r="B12" s="4" t="s">
        <v>119</v>
      </c>
      <c r="C12" s="5"/>
      <c r="D12" s="5"/>
      <c r="E12" s="5"/>
      <c r="F12" s="5"/>
      <c r="G12" s="5"/>
      <c r="H12" s="5"/>
      <c r="I12" s="5"/>
      <c r="J12" s="5"/>
      <c r="K12" s="5"/>
    </row>
    <row r="13" spans="2:11" ht="27" customHeight="1" thickBot="1" x14ac:dyDescent="0.3">
      <c r="B13" s="5"/>
      <c r="C13" s="5"/>
      <c r="D13" s="5"/>
      <c r="E13" s="5"/>
      <c r="F13" s="5"/>
      <c r="G13" s="5"/>
      <c r="H13" s="5"/>
      <c r="I13" s="5"/>
      <c r="J13" s="5"/>
      <c r="K13" s="5"/>
    </row>
    <row r="14" spans="2:11" ht="26.45" customHeight="1" thickBot="1" x14ac:dyDescent="0.3">
      <c r="B14" s="130" t="s">
        <v>8</v>
      </c>
      <c r="C14" s="6"/>
      <c r="D14" s="133" t="s">
        <v>9</v>
      </c>
      <c r="E14" s="133"/>
      <c r="F14" s="133"/>
      <c r="G14" s="133"/>
      <c r="H14" s="6"/>
      <c r="I14" s="134" t="s">
        <v>70</v>
      </c>
      <c r="J14" s="134"/>
      <c r="K14" s="73"/>
    </row>
    <row r="15" spans="2:11" ht="15.75" customHeight="1" thickBot="1" x14ac:dyDescent="0.3">
      <c r="B15" s="131"/>
      <c r="C15" s="6"/>
      <c r="D15" s="122"/>
      <c r="E15" s="122"/>
      <c r="F15" s="122"/>
      <c r="G15" s="122"/>
      <c r="H15" s="6"/>
      <c r="I15" s="122"/>
      <c r="J15" s="122"/>
      <c r="K15" s="121"/>
    </row>
    <row r="16" spans="2:11" ht="37.5" customHeight="1" thickBot="1" x14ac:dyDescent="0.3">
      <c r="B16" s="132"/>
      <c r="C16" s="6"/>
      <c r="D16" s="123" t="s">
        <v>10</v>
      </c>
      <c r="E16" s="122" t="s">
        <v>11</v>
      </c>
      <c r="F16" s="7" t="s">
        <v>109</v>
      </c>
      <c r="G16" s="122" t="s">
        <v>110</v>
      </c>
      <c r="H16" s="6"/>
      <c r="I16" s="122" t="s">
        <v>120</v>
      </c>
      <c r="J16" s="122" t="s">
        <v>121</v>
      </c>
      <c r="K16" s="121"/>
    </row>
    <row r="17" spans="2:14" ht="18" x14ac:dyDescent="0.25">
      <c r="B17" s="8" t="s">
        <v>12</v>
      </c>
      <c r="C17" s="6"/>
      <c r="D17" s="9">
        <v>462429.58015226986</v>
      </c>
      <c r="E17" s="10">
        <v>411174.08945000003</v>
      </c>
      <c r="F17" s="9">
        <v>41888.223150000005</v>
      </c>
      <c r="G17" s="9">
        <v>13740.957759999998</v>
      </c>
      <c r="H17" s="6"/>
      <c r="I17" s="11" t="s">
        <v>71</v>
      </c>
      <c r="J17" s="11" t="s">
        <v>71</v>
      </c>
      <c r="K17" s="74"/>
      <c r="M17" s="75"/>
      <c r="N17" s="76"/>
    </row>
    <row r="18" spans="2:14" ht="18" x14ac:dyDescent="0.25">
      <c r="B18" s="12" t="s">
        <v>13</v>
      </c>
      <c r="C18" s="6"/>
      <c r="D18" s="9">
        <v>35745.714595325495</v>
      </c>
      <c r="E18" s="77">
        <v>23446.369030000009</v>
      </c>
      <c r="F18" s="13">
        <v>13498.71543</v>
      </c>
      <c r="G18" s="9">
        <v>3016.6013000000007</v>
      </c>
      <c r="H18" s="6"/>
      <c r="I18" s="14" t="s">
        <v>71</v>
      </c>
      <c r="J18" s="14" t="s">
        <v>71</v>
      </c>
      <c r="K18" s="74"/>
      <c r="M18" s="75"/>
      <c r="N18" s="76"/>
    </row>
    <row r="19" spans="2:14" ht="18" x14ac:dyDescent="0.25">
      <c r="B19" s="12" t="s">
        <v>14</v>
      </c>
      <c r="C19" s="6"/>
      <c r="D19" s="9">
        <v>47211.431397394772</v>
      </c>
      <c r="E19" s="77">
        <v>40801.530139999995</v>
      </c>
      <c r="F19" s="13">
        <v>6201.7504300000001</v>
      </c>
      <c r="G19" s="15">
        <v>0</v>
      </c>
      <c r="H19" s="6"/>
      <c r="I19" s="14" t="s">
        <v>72</v>
      </c>
      <c r="J19" s="14" t="s">
        <v>72</v>
      </c>
      <c r="K19" s="74"/>
      <c r="M19" s="75"/>
    </row>
    <row r="20" spans="2:14" ht="18" x14ac:dyDescent="0.25">
      <c r="B20" s="12" t="s">
        <v>15</v>
      </c>
      <c r="C20" s="6"/>
      <c r="D20" s="9">
        <v>1328485.1622488322</v>
      </c>
      <c r="E20" s="77">
        <v>1307623.8807799998</v>
      </c>
      <c r="F20" s="13">
        <v>20891.193019999999</v>
      </c>
      <c r="G20" s="9">
        <v>18247.060750000001</v>
      </c>
      <c r="H20" s="6"/>
      <c r="I20" s="14" t="s">
        <v>71</v>
      </c>
      <c r="J20" s="14" t="s">
        <v>71</v>
      </c>
      <c r="K20" s="74"/>
      <c r="M20" s="75"/>
      <c r="N20" s="76"/>
    </row>
    <row r="21" spans="2:14" ht="18" x14ac:dyDescent="0.25">
      <c r="B21" s="12" t="s">
        <v>16</v>
      </c>
      <c r="C21" s="6"/>
      <c r="D21" s="9">
        <v>97431.607125717317</v>
      </c>
      <c r="E21" s="77">
        <v>92532.260060000015</v>
      </c>
      <c r="F21" s="13">
        <v>20851.70118</v>
      </c>
      <c r="G21" s="9">
        <v>4650.1903600000005</v>
      </c>
      <c r="H21" s="6"/>
      <c r="I21" s="14" t="s">
        <v>71</v>
      </c>
      <c r="J21" s="14" t="s">
        <v>71</v>
      </c>
      <c r="K21" s="74"/>
      <c r="M21" s="75"/>
      <c r="N21" s="76"/>
    </row>
    <row r="22" spans="2:14" ht="18" x14ac:dyDescent="0.25">
      <c r="B22" s="12" t="s">
        <v>17</v>
      </c>
      <c r="C22" s="6"/>
      <c r="D22" s="9">
        <v>72180.859231299037</v>
      </c>
      <c r="E22" s="77">
        <v>66919.213240000012</v>
      </c>
      <c r="F22" s="13">
        <v>4488</v>
      </c>
      <c r="G22" s="9">
        <v>1352.6153100000001</v>
      </c>
      <c r="H22" s="6"/>
      <c r="I22" s="14" t="s">
        <v>71</v>
      </c>
      <c r="J22" s="14" t="s">
        <v>71</v>
      </c>
      <c r="K22" s="74"/>
      <c r="M22" s="75"/>
      <c r="N22" s="76"/>
    </row>
    <row r="23" spans="2:14" ht="30" x14ac:dyDescent="0.25">
      <c r="B23" s="12" t="s">
        <v>18</v>
      </c>
      <c r="C23" s="6"/>
      <c r="D23" s="9">
        <v>30204.705666562495</v>
      </c>
      <c r="E23" s="77">
        <v>27673.697669999998</v>
      </c>
      <c r="F23" s="13">
        <v>1738.9543200000001</v>
      </c>
      <c r="G23" s="9">
        <v>0</v>
      </c>
      <c r="H23" s="6"/>
      <c r="I23" s="14" t="s">
        <v>71</v>
      </c>
      <c r="J23" s="14" t="s">
        <v>71</v>
      </c>
      <c r="K23" s="74"/>
      <c r="M23" s="75"/>
      <c r="N23" s="76"/>
    </row>
    <row r="24" spans="2:14" ht="18" x14ac:dyDescent="0.25">
      <c r="B24" s="12" t="s">
        <v>19</v>
      </c>
      <c r="C24" s="6"/>
      <c r="D24" s="9">
        <v>3558586.1605367074</v>
      </c>
      <c r="E24" s="77">
        <v>3525973.9024299998</v>
      </c>
      <c r="F24" s="13">
        <v>0</v>
      </c>
      <c r="G24" s="13">
        <v>6204.2272000000003</v>
      </c>
      <c r="H24" s="6"/>
      <c r="I24" s="14" t="s">
        <v>71</v>
      </c>
      <c r="J24" s="14" t="s">
        <v>71</v>
      </c>
      <c r="K24" s="74"/>
      <c r="M24" s="75"/>
      <c r="N24" s="76"/>
    </row>
    <row r="25" spans="2:14" x14ac:dyDescent="0.25">
      <c r="B25" s="12" t="s">
        <v>20</v>
      </c>
      <c r="C25" s="6"/>
      <c r="D25" s="9">
        <v>8823579.2629398759</v>
      </c>
      <c r="E25" s="77">
        <v>8697568.5854599997</v>
      </c>
      <c r="F25" s="13">
        <v>33167.223449999998</v>
      </c>
      <c r="G25" s="9">
        <v>28890.448150000004</v>
      </c>
      <c r="H25" s="6"/>
      <c r="I25" s="135">
        <v>1</v>
      </c>
      <c r="J25" s="135">
        <v>0.999</v>
      </c>
      <c r="K25" s="124"/>
      <c r="M25" s="75"/>
      <c r="N25" s="76"/>
    </row>
    <row r="26" spans="2:14" x14ac:dyDescent="0.25">
      <c r="B26" s="12" t="s">
        <v>21</v>
      </c>
      <c r="C26" s="6"/>
      <c r="D26" s="9">
        <v>2805163.5180957112</v>
      </c>
      <c r="E26" s="77">
        <v>2740043.9442299996</v>
      </c>
      <c r="F26" s="13">
        <v>1318.1421599999999</v>
      </c>
      <c r="G26" s="9">
        <v>24103.493340000001</v>
      </c>
      <c r="H26" s="6"/>
      <c r="I26" s="136"/>
      <c r="J26" s="136"/>
      <c r="K26" s="124"/>
      <c r="M26" s="75"/>
      <c r="N26" s="78"/>
    </row>
    <row r="27" spans="2:14" x14ac:dyDescent="0.25">
      <c r="B27" s="12" t="s">
        <v>22</v>
      </c>
      <c r="C27" s="6"/>
      <c r="D27" s="9">
        <v>163048.13272226005</v>
      </c>
      <c r="E27" s="77">
        <v>145851.12280000001</v>
      </c>
      <c r="F27" s="13">
        <v>14172.776810000001</v>
      </c>
      <c r="G27" s="9">
        <v>838.25014999999996</v>
      </c>
      <c r="H27" s="6"/>
      <c r="I27" s="136"/>
      <c r="J27" s="136"/>
      <c r="K27" s="124"/>
      <c r="M27" s="75"/>
      <c r="N27" s="78"/>
    </row>
    <row r="28" spans="2:14" ht="33.950000000000003" customHeight="1" x14ac:dyDescent="0.25">
      <c r="B28" s="16" t="s">
        <v>23</v>
      </c>
      <c r="C28" s="6"/>
      <c r="D28" s="9">
        <v>156328.92995033221</v>
      </c>
      <c r="E28" s="10">
        <v>139827.16244999992</v>
      </c>
      <c r="F28" s="9">
        <v>14287.318380000001</v>
      </c>
      <c r="G28" s="9">
        <v>0</v>
      </c>
      <c r="H28" s="6"/>
      <c r="I28" s="14" t="s">
        <v>71</v>
      </c>
      <c r="J28" s="14" t="s">
        <v>71</v>
      </c>
      <c r="K28" s="17"/>
      <c r="M28" s="75"/>
      <c r="N28" s="76"/>
    </row>
    <row r="29" spans="2:14" ht="18" x14ac:dyDescent="0.25">
      <c r="B29" s="12" t="s">
        <v>24</v>
      </c>
      <c r="C29" s="6"/>
      <c r="D29" s="9">
        <v>165500.04496939233</v>
      </c>
      <c r="E29" s="77">
        <v>153197.42588999998</v>
      </c>
      <c r="F29" s="13">
        <v>16026.79034</v>
      </c>
      <c r="G29" s="13">
        <v>13957.107690000001</v>
      </c>
      <c r="H29" s="6"/>
      <c r="I29" s="14" t="s">
        <v>72</v>
      </c>
      <c r="J29" s="14" t="s">
        <v>72</v>
      </c>
      <c r="K29" s="17"/>
      <c r="M29" s="75"/>
      <c r="N29" s="76"/>
    </row>
    <row r="30" spans="2:14" ht="18" x14ac:dyDescent="0.25">
      <c r="B30" s="12" t="s">
        <v>25</v>
      </c>
      <c r="C30" s="6"/>
      <c r="D30" s="9">
        <v>114707.65820125</v>
      </c>
      <c r="E30" s="77">
        <v>114707.48692</v>
      </c>
      <c r="F30" s="13">
        <v>0.16830000000000001</v>
      </c>
      <c r="G30" s="15">
        <v>0</v>
      </c>
      <c r="H30" s="6"/>
      <c r="I30" s="14" t="s">
        <v>71</v>
      </c>
      <c r="J30" s="14" t="s">
        <v>71</v>
      </c>
      <c r="K30" s="18"/>
      <c r="M30" s="75"/>
    </row>
    <row r="31" spans="2:14" ht="30" x14ac:dyDescent="0.25">
      <c r="B31" s="12" t="s">
        <v>26</v>
      </c>
      <c r="C31" s="6"/>
      <c r="D31" s="9">
        <v>9735.6067915034928</v>
      </c>
      <c r="E31" s="77">
        <v>4004.2683999999904</v>
      </c>
      <c r="F31" s="13">
        <v>5528.1774300000006</v>
      </c>
      <c r="G31" s="9">
        <v>2.2031900000000002</v>
      </c>
      <c r="H31" s="6"/>
      <c r="I31" s="14" t="s">
        <v>71</v>
      </c>
      <c r="J31" s="14" t="s">
        <v>71</v>
      </c>
      <c r="K31" s="17"/>
      <c r="M31" s="75"/>
      <c r="N31" s="76"/>
    </row>
    <row r="32" spans="2:14" ht="30" x14ac:dyDescent="0.25">
      <c r="B32" s="12" t="s">
        <v>27</v>
      </c>
      <c r="C32" s="6"/>
      <c r="D32" s="9">
        <v>108623.51149195731</v>
      </c>
      <c r="E32" s="77">
        <v>95484.027130000017</v>
      </c>
      <c r="F32" s="13">
        <v>12814.201220000001</v>
      </c>
      <c r="G32" s="15">
        <v>0</v>
      </c>
      <c r="H32" s="6"/>
      <c r="I32" s="14" t="s">
        <v>71</v>
      </c>
      <c r="J32" s="14" t="s">
        <v>71</v>
      </c>
      <c r="K32" s="17"/>
      <c r="M32" s="75"/>
      <c r="N32" s="76"/>
    </row>
    <row r="33" spans="1:20" ht="30" x14ac:dyDescent="0.25">
      <c r="B33" s="12" t="s">
        <v>28</v>
      </c>
      <c r="C33" s="6"/>
      <c r="D33" s="9">
        <v>181364.67175183224</v>
      </c>
      <c r="E33" s="77">
        <v>180579.99848000001</v>
      </c>
      <c r="F33" s="13">
        <v>674.43281999999999</v>
      </c>
      <c r="G33" s="9">
        <v>0</v>
      </c>
      <c r="H33" s="6"/>
      <c r="I33" s="19">
        <v>1</v>
      </c>
      <c r="J33" s="19">
        <v>0.9869</v>
      </c>
      <c r="K33" s="124"/>
      <c r="M33" s="75"/>
      <c r="N33" s="76"/>
    </row>
    <row r="34" spans="1:20" x14ac:dyDescent="0.25">
      <c r="B34" s="12" t="s">
        <v>29</v>
      </c>
      <c r="C34" s="6"/>
      <c r="D34" s="9">
        <v>466538.10972477822</v>
      </c>
      <c r="E34" s="77">
        <v>379820.82222999999</v>
      </c>
      <c r="F34" s="13">
        <v>49690.759569999995</v>
      </c>
      <c r="G34" s="9">
        <v>-1.3000000000000002E-4</v>
      </c>
      <c r="H34" s="6"/>
      <c r="I34" s="19">
        <v>1</v>
      </c>
      <c r="J34" s="19">
        <f>+J33</f>
        <v>0.9869</v>
      </c>
      <c r="K34" s="124"/>
      <c r="M34" s="75"/>
      <c r="N34" s="76"/>
    </row>
    <row r="35" spans="1:20" ht="30" x14ac:dyDescent="0.25">
      <c r="B35" s="12" t="s">
        <v>30</v>
      </c>
      <c r="C35" s="6"/>
      <c r="D35" s="9">
        <v>10195.66849000249</v>
      </c>
      <c r="E35" s="77">
        <v>2965.6342599999998</v>
      </c>
      <c r="F35" s="13">
        <v>7079.61841</v>
      </c>
      <c r="G35" s="9">
        <v>82.251480000000015</v>
      </c>
      <c r="H35" s="6"/>
      <c r="I35" s="14" t="s">
        <v>71</v>
      </c>
      <c r="J35" s="14" t="s">
        <v>71</v>
      </c>
      <c r="K35" s="17"/>
      <c r="M35" s="75"/>
      <c r="N35" s="76"/>
    </row>
    <row r="36" spans="1:20" ht="18" x14ac:dyDescent="0.25">
      <c r="B36" s="12" t="s">
        <v>31</v>
      </c>
      <c r="C36" s="6"/>
      <c r="D36" s="9">
        <v>11030.962103653572</v>
      </c>
      <c r="E36" s="77">
        <v>8245.8202800000017</v>
      </c>
      <c r="F36" s="13">
        <v>2490.4820499999996</v>
      </c>
      <c r="G36" s="9">
        <v>0</v>
      </c>
      <c r="H36" s="6"/>
      <c r="I36" s="14" t="s">
        <v>72</v>
      </c>
      <c r="J36" s="14" t="s">
        <v>72</v>
      </c>
      <c r="K36" s="17"/>
      <c r="M36" s="75"/>
      <c r="N36" s="76"/>
    </row>
    <row r="37" spans="1:20" x14ac:dyDescent="0.25">
      <c r="B37" s="16" t="s">
        <v>32</v>
      </c>
      <c r="C37" s="6"/>
      <c r="D37" s="9">
        <v>3961640.2665168191</v>
      </c>
      <c r="E37" s="10">
        <v>3631254.0728399991</v>
      </c>
      <c r="F37" s="9">
        <v>276810.44044999999</v>
      </c>
      <c r="G37" s="9">
        <v>21263.70701000002</v>
      </c>
      <c r="H37" s="6"/>
      <c r="I37" s="19">
        <v>1</v>
      </c>
      <c r="J37" s="19">
        <f>+J33</f>
        <v>0.9869</v>
      </c>
      <c r="K37" s="124"/>
      <c r="M37" s="75"/>
      <c r="N37" s="79"/>
    </row>
    <row r="38" spans="1:20" ht="30" x14ac:dyDescent="0.25">
      <c r="B38" s="12" t="s">
        <v>33</v>
      </c>
      <c r="C38" s="6"/>
      <c r="D38" s="9">
        <v>330</v>
      </c>
      <c r="E38" s="80">
        <v>330</v>
      </c>
      <c r="F38" s="13">
        <v>0</v>
      </c>
      <c r="G38" s="15">
        <v>0</v>
      </c>
      <c r="H38" s="6"/>
      <c r="I38" s="14" t="s">
        <v>71</v>
      </c>
      <c r="J38" s="14" t="s">
        <v>71</v>
      </c>
      <c r="K38" s="18"/>
    </row>
    <row r="39" spans="1:20" ht="45" x14ac:dyDescent="0.25">
      <c r="B39" s="12" t="s">
        <v>105</v>
      </c>
      <c r="C39" s="6"/>
      <c r="D39" s="9">
        <v>28884.059003582279</v>
      </c>
      <c r="E39" s="13">
        <v>17091.775980000002</v>
      </c>
      <c r="F39" s="13">
        <v>10125.916949999999</v>
      </c>
      <c r="G39" s="9">
        <v>2752.4346399999999</v>
      </c>
      <c r="H39" s="6"/>
      <c r="I39" s="19">
        <v>0.85329999999999995</v>
      </c>
      <c r="J39" s="19">
        <v>0.55169999999999997</v>
      </c>
      <c r="K39" s="18"/>
      <c r="M39" s="75"/>
    </row>
    <row r="40" spans="1:20" ht="30" x14ac:dyDescent="0.25">
      <c r="B40" s="12" t="s">
        <v>78</v>
      </c>
      <c r="C40" s="6"/>
      <c r="D40" s="9">
        <v>92460.669620749977</v>
      </c>
      <c r="E40" s="77">
        <v>77612.451209999985</v>
      </c>
      <c r="F40" s="13">
        <v>9350</v>
      </c>
      <c r="G40" s="9">
        <v>14154.331880000002</v>
      </c>
      <c r="H40" s="6"/>
      <c r="I40" s="14" t="s">
        <v>71</v>
      </c>
      <c r="J40" s="14" t="s">
        <v>71</v>
      </c>
      <c r="K40" s="17"/>
      <c r="M40" s="75"/>
      <c r="N40" s="76"/>
    </row>
    <row r="41" spans="1:20" ht="30" x14ac:dyDescent="0.25">
      <c r="B41" s="12" t="s">
        <v>34</v>
      </c>
      <c r="C41" s="6"/>
      <c r="D41" s="9">
        <v>55951.58809624998</v>
      </c>
      <c r="E41" s="77">
        <v>46960.387459999998</v>
      </c>
      <c r="F41" s="13">
        <v>8086.7035500000002</v>
      </c>
      <c r="G41" s="9">
        <v>0</v>
      </c>
      <c r="H41" s="6"/>
      <c r="I41" s="14" t="s">
        <v>71</v>
      </c>
      <c r="J41" s="14" t="s">
        <v>71</v>
      </c>
      <c r="K41" s="17"/>
      <c r="M41" s="75"/>
      <c r="N41" s="76"/>
    </row>
    <row r="42" spans="1:20" ht="27" customHeight="1" thickBot="1" x14ac:dyDescent="0.3">
      <c r="B42" s="20" t="s">
        <v>35</v>
      </c>
      <c r="C42" s="6"/>
      <c r="D42" s="9">
        <v>0</v>
      </c>
      <c r="E42" s="21">
        <v>0</v>
      </c>
      <c r="F42" s="17"/>
      <c r="G42" s="18">
        <v>0</v>
      </c>
      <c r="H42" s="6"/>
      <c r="I42" s="14" t="s">
        <v>71</v>
      </c>
      <c r="J42" s="14" t="s">
        <v>71</v>
      </c>
      <c r="K42" s="18"/>
    </row>
    <row r="43" spans="1:20" s="25" customFormat="1" ht="23.1" customHeight="1" thickBot="1" x14ac:dyDescent="0.3">
      <c r="A43" s="1"/>
      <c r="B43" s="22" t="s">
        <v>36</v>
      </c>
      <c r="C43" s="6"/>
      <c r="D43" s="23">
        <f>SUM(D17:D42)</f>
        <v>22787357.881424055</v>
      </c>
      <c r="E43" s="23">
        <f t="shared" ref="E43:G43" si="0">SUM(E17:E42)</f>
        <v>21931689.928819992</v>
      </c>
      <c r="F43" s="23">
        <f t="shared" si="0"/>
        <v>571181.68941999995</v>
      </c>
      <c r="G43" s="23">
        <f t="shared" si="0"/>
        <v>153255.88008000006</v>
      </c>
      <c r="H43" s="6"/>
      <c r="I43" s="55">
        <v>1</v>
      </c>
      <c r="J43" s="55">
        <v>0.99460000000000004</v>
      </c>
      <c r="K43" s="81"/>
      <c r="L43" s="76"/>
      <c r="M43" s="76"/>
      <c r="N43" s="76"/>
      <c r="O43" s="1"/>
      <c r="P43" s="24"/>
      <c r="Q43" s="24"/>
      <c r="R43" s="24"/>
      <c r="S43" s="24"/>
      <c r="T43" s="24"/>
    </row>
    <row r="44" spans="1:20" ht="5.45" customHeight="1" x14ac:dyDescent="0.25">
      <c r="B44" s="82"/>
      <c r="C44" s="82"/>
      <c r="D44" s="82"/>
      <c r="E44" s="82"/>
      <c r="F44" s="82"/>
      <c r="G44" s="82"/>
      <c r="H44" s="82"/>
      <c r="I44" s="82"/>
      <c r="J44" s="82"/>
      <c r="K44" s="82"/>
    </row>
    <row r="45" spans="1:20" ht="35.1" customHeight="1" x14ac:dyDescent="0.2">
      <c r="B45" s="137" t="s">
        <v>111</v>
      </c>
      <c r="C45" s="137"/>
      <c r="D45" s="137"/>
      <c r="E45" s="137"/>
      <c r="F45" s="137"/>
      <c r="G45" s="137"/>
      <c r="H45" s="137"/>
      <c r="I45" s="137"/>
      <c r="J45" s="137"/>
      <c r="K45" s="83"/>
      <c r="L45" s="76"/>
    </row>
    <row r="46" spans="1:20" ht="16.5" x14ac:dyDescent="0.25">
      <c r="B46" s="84" t="s">
        <v>133</v>
      </c>
      <c r="C46" s="84"/>
      <c r="D46" s="84"/>
      <c r="E46" s="84"/>
      <c r="F46" s="84"/>
      <c r="G46" s="84"/>
      <c r="H46" s="84"/>
      <c r="I46" s="84"/>
      <c r="J46" s="84"/>
      <c r="K46" s="84"/>
    </row>
    <row r="47" spans="1:20" ht="16.5" x14ac:dyDescent="0.25">
      <c r="B47" s="84" t="s">
        <v>73</v>
      </c>
      <c r="C47" s="84"/>
      <c r="D47" s="84"/>
      <c r="E47" s="84"/>
      <c r="F47" s="84"/>
      <c r="G47" s="84"/>
      <c r="H47" s="84"/>
      <c r="I47" s="84"/>
      <c r="J47" s="84"/>
      <c r="K47" s="84"/>
    </row>
    <row r="48" spans="1:20" ht="32.450000000000003" customHeight="1" x14ac:dyDescent="0.25">
      <c r="B48" s="138" t="s">
        <v>74</v>
      </c>
      <c r="C48" s="138"/>
      <c r="D48" s="138"/>
      <c r="E48" s="138"/>
      <c r="F48" s="138"/>
      <c r="G48" s="138"/>
      <c r="H48" s="138"/>
      <c r="I48" s="138"/>
      <c r="J48" s="138"/>
      <c r="K48" s="125"/>
    </row>
    <row r="49" spans="2:11" ht="18" customHeight="1" x14ac:dyDescent="0.25">
      <c r="B49" s="139" t="s">
        <v>37</v>
      </c>
      <c r="C49" s="139"/>
      <c r="D49" s="139"/>
      <c r="E49" s="139"/>
      <c r="F49" s="139"/>
      <c r="G49" s="139"/>
      <c r="H49" s="139"/>
      <c r="I49" s="139"/>
      <c r="J49" s="139"/>
      <c r="K49" s="125"/>
    </row>
    <row r="50" spans="2:11" ht="30" customHeight="1" x14ac:dyDescent="0.25">
      <c r="B50" s="139" t="s">
        <v>38</v>
      </c>
      <c r="C50" s="139"/>
      <c r="D50" s="139"/>
      <c r="E50" s="139"/>
      <c r="F50" s="139"/>
      <c r="G50" s="139"/>
      <c r="H50" s="139"/>
      <c r="I50" s="139"/>
      <c r="J50" s="139"/>
      <c r="K50" s="125"/>
    </row>
    <row r="51" spans="2:11" x14ac:dyDescent="0.25">
      <c r="B51" s="82"/>
      <c r="C51" s="82"/>
      <c r="D51" s="82"/>
      <c r="E51" s="82"/>
      <c r="F51" s="82"/>
      <c r="G51" s="82"/>
      <c r="H51" s="82"/>
      <c r="I51" s="82"/>
      <c r="J51" s="82"/>
      <c r="K51" s="82"/>
    </row>
    <row r="52" spans="2:11" ht="18" x14ac:dyDescent="0.25">
      <c r="B52" s="27" t="s">
        <v>39</v>
      </c>
      <c r="C52" s="5"/>
      <c r="D52" s="5"/>
      <c r="E52" s="5"/>
      <c r="F52" s="5"/>
      <c r="G52" s="5"/>
      <c r="H52" s="5"/>
      <c r="I52" s="5"/>
      <c r="J52" s="5"/>
      <c r="K52" s="5"/>
    </row>
    <row r="53" spans="2:11" ht="155.44999999999999" customHeight="1" x14ac:dyDescent="0.25">
      <c r="B53" s="140" t="s">
        <v>131</v>
      </c>
      <c r="C53" s="141"/>
      <c r="D53" s="141"/>
      <c r="E53" s="141"/>
      <c r="F53" s="141"/>
      <c r="G53" s="141"/>
      <c r="H53" s="141"/>
      <c r="I53" s="141"/>
      <c r="J53" s="141"/>
      <c r="K53" s="126"/>
    </row>
    <row r="54" spans="2:11" ht="54.95" customHeight="1" x14ac:dyDescent="0.25">
      <c r="B54" s="127" t="s">
        <v>122</v>
      </c>
      <c r="C54" s="128"/>
      <c r="D54" s="128"/>
      <c r="E54" s="128"/>
      <c r="F54" s="128"/>
      <c r="G54" s="128"/>
      <c r="H54" s="128"/>
      <c r="I54" s="128"/>
      <c r="J54" s="128"/>
      <c r="K54" s="126"/>
    </row>
    <row r="55" spans="2:11" x14ac:dyDescent="0.25">
      <c r="B55" s="82"/>
      <c r="C55" s="82"/>
      <c r="D55" s="82"/>
      <c r="E55" s="82"/>
      <c r="F55" s="82"/>
      <c r="G55" s="82"/>
      <c r="H55" s="82"/>
      <c r="I55" s="82"/>
      <c r="J55" s="82"/>
      <c r="K55" s="82"/>
    </row>
  </sheetData>
  <mergeCells count="18">
    <mergeCell ref="B2:J2"/>
    <mergeCell ref="B3:J3"/>
    <mergeCell ref="B4:J4"/>
    <mergeCell ref="B7:J7"/>
    <mergeCell ref="B9:E9"/>
    <mergeCell ref="F9:J9"/>
    <mergeCell ref="B54:J54"/>
    <mergeCell ref="B11:J11"/>
    <mergeCell ref="B14:B16"/>
    <mergeCell ref="D14:G14"/>
    <mergeCell ref="I14:J14"/>
    <mergeCell ref="I25:I27"/>
    <mergeCell ref="J25:J27"/>
    <mergeCell ref="B45:J45"/>
    <mergeCell ref="B48:J48"/>
    <mergeCell ref="B49:J49"/>
    <mergeCell ref="B50:J50"/>
    <mergeCell ref="B53:J53"/>
  </mergeCells>
  <pageMargins left="1.299212598425197" right="0.70866141732283472" top="0.74803149606299213" bottom="0.74803149606299213" header="0.31496062992125984" footer="0.31496062992125984"/>
  <pageSetup scale="56" orientation="portrait" r:id="rId1"/>
  <headerFooter>
    <oddHeader>&amp;L&amp;G</oddHeader>
  </headerFooter>
  <rowBreaks count="2" manualBreakCount="2">
    <brk id="11" max="10" man="1"/>
    <brk id="50" max="10" man="1"/>
  </rowBreaks>
  <colBreaks count="1" manualBreakCount="1">
    <brk id="11"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44B4-8BD9-4E75-889F-363834252787}">
  <sheetPr>
    <pageSetUpPr fitToPage="1"/>
  </sheetPr>
  <dimension ref="B2:O31"/>
  <sheetViews>
    <sheetView zoomScaleNormal="100" zoomScaleSheetLayoutView="90" zoomScalePageLayoutView="80" workbookViewId="0">
      <selection activeCell="A2" sqref="A2:XFD2"/>
    </sheetView>
  </sheetViews>
  <sheetFormatPr baseColWidth="10" defaultColWidth="11.42578125" defaultRowHeight="15" x14ac:dyDescent="0.25"/>
  <cols>
    <col min="1" max="1" width="11.42578125" style="34"/>
    <col min="2" max="2" width="32.42578125" style="34" customWidth="1"/>
    <col min="3" max="3" width="1.85546875" style="34" customWidth="1"/>
    <col min="4" max="7" width="20.140625" style="34" customWidth="1"/>
    <col min="8" max="8" width="1.140625" style="34" customWidth="1"/>
    <col min="9" max="10" width="20.140625" style="34" customWidth="1"/>
    <col min="11" max="11" width="11.42578125" style="34"/>
    <col min="12" max="12" width="15.5703125" style="85" customWidth="1"/>
    <col min="13" max="15" width="11.42578125" style="85" customWidth="1"/>
    <col min="16" max="17" width="11.42578125" style="34" customWidth="1"/>
    <col min="18" max="16384" width="11.42578125" style="34"/>
  </cols>
  <sheetData>
    <row r="2" spans="2:12" ht="20.25" hidden="1" x14ac:dyDescent="0.3">
      <c r="B2" s="147" t="s">
        <v>0</v>
      </c>
      <c r="C2" s="147"/>
      <c r="D2" s="147"/>
      <c r="E2" s="147"/>
      <c r="F2" s="147"/>
      <c r="G2" s="147"/>
      <c r="H2" s="147"/>
      <c r="I2" s="147"/>
      <c r="J2" s="147"/>
    </row>
    <row r="3" spans="2:12" ht="20.25" x14ac:dyDescent="0.3">
      <c r="B3" s="148" t="s">
        <v>1</v>
      </c>
      <c r="C3" s="148"/>
      <c r="D3" s="148"/>
      <c r="E3" s="148"/>
      <c r="F3" s="148"/>
      <c r="G3" s="148"/>
      <c r="H3" s="148"/>
      <c r="I3" s="148"/>
      <c r="J3" s="148"/>
    </row>
    <row r="4" spans="2:12" ht="20.25" x14ac:dyDescent="0.3">
      <c r="B4" s="148" t="s">
        <v>40</v>
      </c>
      <c r="C4" s="148"/>
      <c r="D4" s="148"/>
      <c r="E4" s="148"/>
      <c r="F4" s="148"/>
      <c r="G4" s="148"/>
      <c r="H4" s="148"/>
      <c r="I4" s="148"/>
      <c r="J4" s="148"/>
    </row>
    <row r="5" spans="2:12" ht="21" customHeight="1" x14ac:dyDescent="0.3">
      <c r="B5" s="28"/>
      <c r="C5" s="28"/>
      <c r="D5" s="28"/>
      <c r="E5" s="28"/>
      <c r="F5" s="28"/>
      <c r="G5" s="28"/>
      <c r="H5" s="28"/>
      <c r="I5" s="28"/>
      <c r="J5" s="28"/>
    </row>
    <row r="6" spans="2:12" ht="20.25" x14ac:dyDescent="0.3">
      <c r="B6" s="29" t="s">
        <v>3</v>
      </c>
      <c r="C6" s="28"/>
      <c r="D6" s="28"/>
      <c r="E6" s="28"/>
      <c r="F6" s="28"/>
      <c r="G6" s="28"/>
      <c r="H6" s="28"/>
      <c r="I6" s="28"/>
      <c r="J6" s="28"/>
    </row>
    <row r="7" spans="2:12" ht="64.7" customHeight="1" x14ac:dyDescent="0.25">
      <c r="B7" s="149" t="s">
        <v>132</v>
      </c>
      <c r="C7" s="149"/>
      <c r="D7" s="149"/>
      <c r="E7" s="149"/>
      <c r="F7" s="149"/>
      <c r="G7" s="149"/>
      <c r="H7" s="149"/>
      <c r="I7" s="149"/>
      <c r="J7" s="149"/>
    </row>
    <row r="8" spans="2:12" ht="20.25" x14ac:dyDescent="0.3">
      <c r="B8" s="29" t="s">
        <v>5</v>
      </c>
      <c r="C8" s="28"/>
      <c r="D8" s="28"/>
      <c r="E8" s="28"/>
      <c r="F8" s="28"/>
      <c r="G8" s="28"/>
      <c r="H8" s="28"/>
      <c r="I8" s="28"/>
      <c r="J8" s="28"/>
    </row>
    <row r="9" spans="2:12" ht="108.95" customHeight="1" x14ac:dyDescent="0.25">
      <c r="B9" s="150" t="s">
        <v>41</v>
      </c>
      <c r="C9" s="150"/>
      <c r="D9" s="150"/>
      <c r="E9" s="150"/>
      <c r="F9" s="150"/>
      <c r="G9" s="150"/>
      <c r="H9" s="150"/>
      <c r="I9" s="150"/>
      <c r="J9" s="150"/>
    </row>
    <row r="10" spans="2:12" ht="20.25" x14ac:dyDescent="0.3">
      <c r="B10" s="29" t="s">
        <v>7</v>
      </c>
      <c r="C10" s="28"/>
      <c r="D10" s="28"/>
      <c r="E10" s="28"/>
      <c r="F10" s="28"/>
      <c r="G10" s="28"/>
      <c r="H10" s="28"/>
      <c r="I10" s="28"/>
      <c r="J10" s="28"/>
    </row>
    <row r="11" spans="2:12" ht="23.45" customHeight="1" x14ac:dyDescent="0.25">
      <c r="B11" s="150" t="s">
        <v>42</v>
      </c>
      <c r="C11" s="150"/>
      <c r="D11" s="150"/>
      <c r="E11" s="150"/>
      <c r="F11" s="150"/>
      <c r="G11" s="150"/>
      <c r="H11" s="150"/>
      <c r="I11" s="150"/>
      <c r="J11" s="150"/>
    </row>
    <row r="12" spans="2:12" ht="28.5" customHeight="1" x14ac:dyDescent="0.3">
      <c r="B12" s="29" t="s">
        <v>123</v>
      </c>
      <c r="C12" s="28"/>
      <c r="D12" s="28"/>
      <c r="E12" s="28"/>
      <c r="F12" s="28"/>
      <c r="G12" s="28"/>
      <c r="H12" s="28"/>
      <c r="I12" s="28"/>
      <c r="J12" s="28"/>
    </row>
    <row r="13" spans="2:12" ht="21" thickBot="1" x14ac:dyDescent="0.35">
      <c r="B13" s="28"/>
      <c r="C13" s="28"/>
      <c r="D13" s="52"/>
      <c r="E13" s="28"/>
      <c r="F13" s="28"/>
      <c r="G13" s="28"/>
      <c r="H13" s="28"/>
      <c r="I13" s="28"/>
      <c r="J13" s="28"/>
    </row>
    <row r="14" spans="2:12" ht="23.45" customHeight="1" thickBot="1" x14ac:dyDescent="0.35">
      <c r="B14" s="152" t="s">
        <v>8</v>
      </c>
      <c r="C14" s="28"/>
      <c r="D14" s="155" t="s">
        <v>9</v>
      </c>
      <c r="E14" s="155"/>
      <c r="F14" s="155"/>
      <c r="G14" s="155"/>
      <c r="H14" s="28"/>
      <c r="I14" s="156" t="s">
        <v>43</v>
      </c>
      <c r="J14" s="156"/>
    </row>
    <row r="15" spans="2:12" ht="15.75" customHeight="1" thickBot="1" x14ac:dyDescent="0.35">
      <c r="B15" s="153"/>
      <c r="C15" s="28"/>
      <c r="D15" s="30"/>
      <c r="E15" s="30"/>
      <c r="F15" s="30"/>
      <c r="G15" s="30"/>
      <c r="H15" s="28"/>
      <c r="I15" s="30"/>
      <c r="J15" s="30"/>
    </row>
    <row r="16" spans="2:12" ht="70.5" customHeight="1" thickBot="1" x14ac:dyDescent="0.35">
      <c r="B16" s="154"/>
      <c r="C16" s="28"/>
      <c r="D16" s="31" t="s">
        <v>44</v>
      </c>
      <c r="E16" s="30" t="s">
        <v>11</v>
      </c>
      <c r="F16" s="32" t="s">
        <v>112</v>
      </c>
      <c r="G16" s="30" t="s">
        <v>113</v>
      </c>
      <c r="H16" s="28"/>
      <c r="I16" s="33" t="s">
        <v>124</v>
      </c>
      <c r="J16" s="30" t="s">
        <v>121</v>
      </c>
      <c r="L16" s="86"/>
    </row>
    <row r="17" spans="2:15" ht="27.95" customHeight="1" x14ac:dyDescent="0.3">
      <c r="B17" s="35" t="s">
        <v>45</v>
      </c>
      <c r="C17" s="28"/>
      <c r="D17" s="91">
        <v>5704</v>
      </c>
      <c r="E17" s="92">
        <v>5704</v>
      </c>
      <c r="F17" s="91" t="s">
        <v>46</v>
      </c>
      <c r="G17" s="91" t="s">
        <v>46</v>
      </c>
      <c r="H17" s="93"/>
      <c r="I17" s="94" t="s">
        <v>47</v>
      </c>
      <c r="J17" s="95" t="s">
        <v>47</v>
      </c>
      <c r="L17" s="86"/>
    </row>
    <row r="18" spans="2:15" ht="27.95" customHeight="1" x14ac:dyDescent="0.3">
      <c r="B18" s="38" t="s">
        <v>48</v>
      </c>
      <c r="C18" s="28"/>
      <c r="D18" s="96">
        <v>1663</v>
      </c>
      <c r="E18" s="97">
        <v>1663</v>
      </c>
      <c r="F18" s="96" t="s">
        <v>46</v>
      </c>
      <c r="G18" s="96" t="s">
        <v>46</v>
      </c>
      <c r="H18" s="93"/>
      <c r="I18" s="98" t="s">
        <v>47</v>
      </c>
      <c r="J18" s="98" t="s">
        <v>47</v>
      </c>
      <c r="M18" s="87"/>
    </row>
    <row r="19" spans="2:15" ht="61.5" thickBot="1" x14ac:dyDescent="0.35">
      <c r="B19" s="38" t="s">
        <v>49</v>
      </c>
      <c r="C19" s="28"/>
      <c r="D19" s="96">
        <v>153672</v>
      </c>
      <c r="E19" s="97">
        <v>110261.66862000001</v>
      </c>
      <c r="F19" s="96">
        <v>31630.334699999999</v>
      </c>
      <c r="G19" s="96">
        <v>1122.5350000000001</v>
      </c>
      <c r="H19" s="93"/>
      <c r="I19" s="98" t="s">
        <v>125</v>
      </c>
      <c r="J19" s="98" t="s">
        <v>126</v>
      </c>
      <c r="L19" s="88"/>
      <c r="M19" s="86"/>
      <c r="N19" s="89"/>
      <c r="O19" s="86"/>
    </row>
    <row r="20" spans="2:15" ht="21" thickBot="1" x14ac:dyDescent="0.35">
      <c r="B20" s="39" t="s">
        <v>36</v>
      </c>
      <c r="C20" s="28"/>
      <c r="D20" s="40">
        <v>161039</v>
      </c>
      <c r="E20" s="40">
        <v>117628.66862000001</v>
      </c>
      <c r="F20" s="40">
        <v>31630.334699999999</v>
      </c>
      <c r="G20" s="40">
        <v>1122.5350000000001</v>
      </c>
      <c r="H20" s="93"/>
      <c r="I20" s="99" t="s">
        <v>125</v>
      </c>
      <c r="J20" s="100">
        <v>27.1</v>
      </c>
      <c r="L20" s="86"/>
      <c r="M20" s="86"/>
      <c r="N20" s="86"/>
      <c r="O20" s="113"/>
    </row>
    <row r="21" spans="2:15" ht="5.45" customHeight="1" x14ac:dyDescent="0.25">
      <c r="B21" s="41"/>
      <c r="C21" s="41"/>
      <c r="D21" s="41"/>
      <c r="E21" s="41"/>
      <c r="F21" s="41"/>
      <c r="G21" s="41"/>
      <c r="H21" s="41"/>
      <c r="I21" s="41"/>
      <c r="J21" s="41"/>
      <c r="L21" s="86"/>
    </row>
    <row r="22" spans="2:15" ht="32.1" customHeight="1" x14ac:dyDescent="0.25">
      <c r="B22" s="158" t="s">
        <v>106</v>
      </c>
      <c r="C22" s="158"/>
      <c r="D22" s="158"/>
      <c r="E22" s="158"/>
      <c r="F22" s="158"/>
      <c r="G22" s="158"/>
      <c r="H22" s="158"/>
      <c r="I22" s="158"/>
      <c r="J22" s="158"/>
      <c r="M22" s="86"/>
      <c r="N22" s="86"/>
    </row>
    <row r="23" spans="2:15" s="85" customFormat="1" ht="18.75" x14ac:dyDescent="0.25">
      <c r="B23" s="54" t="s">
        <v>134</v>
      </c>
      <c r="C23" s="101"/>
      <c r="D23" s="101"/>
      <c r="E23" s="101"/>
      <c r="F23" s="101"/>
      <c r="G23" s="101"/>
      <c r="H23" s="101"/>
      <c r="I23" s="101"/>
      <c r="J23" s="101"/>
      <c r="M23" s="86"/>
      <c r="N23" s="86"/>
    </row>
    <row r="24" spans="2:15" ht="21.75" customHeight="1" x14ac:dyDescent="0.25">
      <c r="B24" s="159" t="s">
        <v>102</v>
      </c>
      <c r="C24" s="159"/>
      <c r="D24" s="159"/>
      <c r="E24" s="159"/>
      <c r="F24" s="159"/>
      <c r="G24" s="159"/>
      <c r="H24" s="159"/>
      <c r="I24" s="159"/>
      <c r="J24" s="159"/>
      <c r="M24" s="86"/>
      <c r="O24" s="86"/>
    </row>
    <row r="25" spans="2:15" ht="20.45" customHeight="1" x14ac:dyDescent="0.25">
      <c r="B25" s="60"/>
      <c r="C25" s="60"/>
      <c r="D25" s="60"/>
      <c r="E25" s="60"/>
      <c r="F25" s="60"/>
      <c r="G25" s="60"/>
      <c r="H25" s="60"/>
      <c r="I25" s="60"/>
      <c r="J25" s="60"/>
    </row>
    <row r="26" spans="2:15" ht="20.25" x14ac:dyDescent="0.3">
      <c r="B26" s="29" t="s">
        <v>39</v>
      </c>
      <c r="C26" s="28"/>
      <c r="D26" s="28"/>
      <c r="E26" s="28"/>
      <c r="F26" s="28"/>
      <c r="G26" s="28"/>
      <c r="H26" s="28"/>
      <c r="I26" s="28"/>
      <c r="J26" s="28"/>
    </row>
    <row r="27" spans="2:15" s="85" customFormat="1" ht="178.7" customHeight="1" x14ac:dyDescent="0.25">
      <c r="B27" s="157" t="s">
        <v>135</v>
      </c>
      <c r="C27" s="157"/>
      <c r="D27" s="157"/>
      <c r="E27" s="157"/>
      <c r="F27" s="157"/>
      <c r="G27" s="157"/>
      <c r="H27" s="157"/>
      <c r="I27" s="157"/>
      <c r="J27" s="157"/>
    </row>
    <row r="28" spans="2:15" x14ac:dyDescent="0.25">
      <c r="N28" s="34"/>
      <c r="O28" s="34"/>
    </row>
    <row r="29" spans="2:15" ht="93.75" customHeight="1" x14ac:dyDescent="0.25">
      <c r="B29" s="151"/>
      <c r="C29" s="151"/>
      <c r="D29" s="151"/>
      <c r="E29" s="151"/>
      <c r="F29" s="151"/>
      <c r="G29" s="151"/>
      <c r="H29" s="151"/>
      <c r="I29" s="151"/>
      <c r="J29" s="151"/>
      <c r="N29" s="34"/>
      <c r="O29" s="34"/>
    </row>
    <row r="30" spans="2:15" x14ac:dyDescent="0.25">
      <c r="N30" s="34"/>
      <c r="O30" s="34"/>
    </row>
    <row r="31" spans="2:15" ht="93.75" customHeight="1" x14ac:dyDescent="0.25">
      <c r="N31" s="34"/>
      <c r="O31" s="34"/>
    </row>
  </sheetData>
  <mergeCells count="13">
    <mergeCell ref="B29:J29"/>
    <mergeCell ref="B11:J11"/>
    <mergeCell ref="B14:B16"/>
    <mergeCell ref="D14:G14"/>
    <mergeCell ref="I14:J14"/>
    <mergeCell ref="B27:J27"/>
    <mergeCell ref="B22:J22"/>
    <mergeCell ref="B24:J24"/>
    <mergeCell ref="B2:J2"/>
    <mergeCell ref="B3:J3"/>
    <mergeCell ref="B4:J4"/>
    <mergeCell ref="B7:J7"/>
    <mergeCell ref="B9:J9"/>
  </mergeCells>
  <phoneticPr fontId="21" type="noConversion"/>
  <pageMargins left="0.7" right="0.55000000000000004" top="0.75" bottom="0.75" header="0.3" footer="0.3"/>
  <pageSetup scale="59" orientation="portrait" r:id="rId1"/>
  <headerFooter>
    <oddHeader>&amp;L&amp;G</oddHeader>
  </headerFooter>
  <customProperties>
    <customPr name="EpmWorksheetKeyString_GUID" r:id="rId2"/>
  </customProperties>
  <ignoredErrors>
    <ignoredError sqref="I19:I20 J19" numberStoredAsText="1"/>
  </ignoredError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392-5261-4681-9E1C-1B7CFB49EB33}">
  <sheetPr>
    <pageSetUpPr fitToPage="1"/>
  </sheetPr>
  <dimension ref="A2:N28"/>
  <sheetViews>
    <sheetView zoomScaleNormal="100" workbookViewId="0">
      <selection activeCell="A2" sqref="A2:XFD2"/>
    </sheetView>
  </sheetViews>
  <sheetFormatPr baseColWidth="10" defaultColWidth="11.42578125" defaultRowHeight="15" x14ac:dyDescent="0.25"/>
  <cols>
    <col min="1" max="1" width="11.42578125" style="34"/>
    <col min="2" max="2" width="32.42578125" style="34" customWidth="1"/>
    <col min="3" max="3" width="1.85546875" style="34" customWidth="1"/>
    <col min="4" max="7" width="20.5703125" style="34" customWidth="1"/>
    <col min="8" max="8" width="1.140625" style="34" customWidth="1"/>
    <col min="9" max="9" width="21.140625" style="34" customWidth="1"/>
    <col min="10" max="10" width="20.42578125" style="34" customWidth="1"/>
    <col min="11" max="11" width="11.42578125" style="34"/>
    <col min="12" max="12" width="18" style="85" customWidth="1"/>
    <col min="13" max="13" width="11.42578125" style="85" customWidth="1"/>
    <col min="14" max="14" width="13.85546875" style="85" customWidth="1"/>
    <col min="15" max="15" width="11.42578125" style="34" customWidth="1"/>
    <col min="16" max="16384" width="11.42578125" style="34"/>
  </cols>
  <sheetData>
    <row r="2" spans="2:10" ht="20.25" hidden="1" x14ac:dyDescent="0.3">
      <c r="B2" s="147" t="s">
        <v>0</v>
      </c>
      <c r="C2" s="147"/>
      <c r="D2" s="147"/>
      <c r="E2" s="147"/>
      <c r="F2" s="147"/>
      <c r="G2" s="147"/>
      <c r="H2" s="147"/>
      <c r="I2" s="147"/>
      <c r="J2" s="147"/>
    </row>
    <row r="3" spans="2:10" ht="20.25" x14ac:dyDescent="0.3">
      <c r="B3" s="148" t="s">
        <v>1</v>
      </c>
      <c r="C3" s="148"/>
      <c r="D3" s="148"/>
      <c r="E3" s="148"/>
      <c r="F3" s="148"/>
      <c r="G3" s="148"/>
      <c r="H3" s="148"/>
      <c r="I3" s="148"/>
      <c r="J3" s="148"/>
    </row>
    <row r="4" spans="2:10" ht="20.25" x14ac:dyDescent="0.3">
      <c r="B4" s="148" t="s">
        <v>50</v>
      </c>
      <c r="C4" s="148"/>
      <c r="D4" s="148"/>
      <c r="E4" s="148"/>
      <c r="F4" s="148"/>
      <c r="G4" s="148"/>
      <c r="H4" s="148"/>
      <c r="I4" s="148"/>
      <c r="J4" s="148"/>
    </row>
    <row r="5" spans="2:10" ht="28.5" customHeight="1" x14ac:dyDescent="0.3">
      <c r="B5" s="28"/>
      <c r="C5" s="28"/>
      <c r="D5" s="28"/>
      <c r="E5" s="28"/>
      <c r="F5" s="28"/>
      <c r="G5" s="28"/>
      <c r="H5" s="28"/>
      <c r="I5" s="28"/>
      <c r="J5" s="28"/>
    </row>
    <row r="6" spans="2:10" ht="20.25" x14ac:dyDescent="0.3">
      <c r="B6" s="29" t="s">
        <v>3</v>
      </c>
      <c r="C6" s="28"/>
      <c r="D6" s="28"/>
      <c r="E6" s="28"/>
      <c r="F6" s="28"/>
      <c r="G6" s="28"/>
      <c r="H6" s="28"/>
      <c r="I6" s="28"/>
      <c r="J6" s="28"/>
    </row>
    <row r="7" spans="2:10" ht="60.6" customHeight="1" x14ac:dyDescent="0.25">
      <c r="B7" s="149" t="s">
        <v>75</v>
      </c>
      <c r="C7" s="149"/>
      <c r="D7" s="149"/>
      <c r="E7" s="149"/>
      <c r="F7" s="149"/>
      <c r="G7" s="149"/>
      <c r="H7" s="149"/>
      <c r="I7" s="149"/>
      <c r="J7" s="149"/>
    </row>
    <row r="8" spans="2:10" ht="21.6" customHeight="1" x14ac:dyDescent="0.3">
      <c r="B8" s="29" t="s">
        <v>5</v>
      </c>
      <c r="C8" s="28"/>
      <c r="D8" s="28"/>
      <c r="E8" s="28"/>
      <c r="F8" s="28"/>
      <c r="G8" s="28"/>
      <c r="H8" s="28"/>
      <c r="I8" s="28"/>
      <c r="J8" s="28"/>
    </row>
    <row r="9" spans="2:10" ht="153" customHeight="1" x14ac:dyDescent="0.25">
      <c r="B9" s="162" t="s">
        <v>51</v>
      </c>
      <c r="C9" s="162"/>
      <c r="D9" s="162"/>
      <c r="E9" s="162"/>
      <c r="F9" s="162"/>
      <c r="G9" s="162"/>
      <c r="H9" s="162"/>
      <c r="I9" s="162"/>
      <c r="J9" s="162"/>
    </row>
    <row r="10" spans="2:10" ht="20.25" x14ac:dyDescent="0.3">
      <c r="B10" s="29" t="s">
        <v>7</v>
      </c>
      <c r="C10" s="28"/>
      <c r="D10" s="28"/>
      <c r="E10" s="28"/>
      <c r="F10" s="28"/>
      <c r="G10" s="28"/>
      <c r="H10" s="28"/>
      <c r="I10" s="28"/>
      <c r="J10" s="28"/>
    </row>
    <row r="11" spans="2:10" ht="23.45" customHeight="1" x14ac:dyDescent="0.25">
      <c r="B11" s="150" t="s">
        <v>42</v>
      </c>
      <c r="C11" s="150"/>
      <c r="D11" s="150"/>
      <c r="E11" s="150"/>
      <c r="F11" s="150"/>
      <c r="G11" s="150"/>
      <c r="H11" s="150"/>
      <c r="I11" s="150"/>
      <c r="J11" s="150"/>
    </row>
    <row r="12" spans="2:10" ht="30.6" customHeight="1" x14ac:dyDescent="0.3">
      <c r="B12" s="29" t="s">
        <v>119</v>
      </c>
      <c r="C12" s="28"/>
      <c r="D12" s="28"/>
      <c r="E12" s="28"/>
      <c r="F12" s="28"/>
      <c r="G12" s="28"/>
      <c r="H12" s="28"/>
      <c r="I12" s="28"/>
      <c r="J12" s="28"/>
    </row>
    <row r="13" spans="2:10" ht="9.6" customHeight="1" thickBot="1" x14ac:dyDescent="0.35">
      <c r="B13" s="28"/>
      <c r="C13" s="28"/>
      <c r="D13" s="28"/>
      <c r="E13" s="28"/>
      <c r="F13" s="28"/>
      <c r="G13" s="28"/>
      <c r="H13" s="28"/>
      <c r="I13" s="28"/>
      <c r="J13" s="28"/>
    </row>
    <row r="14" spans="2:10" ht="25.5" customHeight="1" thickBot="1" x14ac:dyDescent="0.35">
      <c r="B14" s="152" t="s">
        <v>8</v>
      </c>
      <c r="C14" s="28"/>
      <c r="D14" s="155" t="s">
        <v>9</v>
      </c>
      <c r="E14" s="155"/>
      <c r="F14" s="155"/>
      <c r="G14" s="155"/>
      <c r="H14" s="28"/>
      <c r="I14" s="156" t="s">
        <v>43</v>
      </c>
      <c r="J14" s="156"/>
    </row>
    <row r="15" spans="2:10" ht="15.75" customHeight="1" thickBot="1" x14ac:dyDescent="0.35">
      <c r="B15" s="153"/>
      <c r="C15" s="28"/>
      <c r="D15" s="30"/>
      <c r="E15" s="30"/>
      <c r="F15" s="30"/>
      <c r="G15" s="30"/>
      <c r="H15" s="28"/>
      <c r="I15" s="30"/>
      <c r="J15" s="30"/>
    </row>
    <row r="16" spans="2:10" ht="60" customHeight="1" thickBot="1" x14ac:dyDescent="0.35">
      <c r="B16" s="154"/>
      <c r="C16" s="28"/>
      <c r="D16" s="31" t="s">
        <v>52</v>
      </c>
      <c r="E16" s="30" t="s">
        <v>11</v>
      </c>
      <c r="F16" s="32" t="s">
        <v>112</v>
      </c>
      <c r="G16" s="30" t="s">
        <v>113</v>
      </c>
      <c r="H16" s="28"/>
      <c r="I16" s="30" t="s">
        <v>120</v>
      </c>
      <c r="J16" s="30" t="s">
        <v>121</v>
      </c>
    </row>
    <row r="17" spans="1:14" ht="41.1" customHeight="1" x14ac:dyDescent="0.3">
      <c r="B17" s="35" t="s">
        <v>53</v>
      </c>
      <c r="C17" s="28"/>
      <c r="D17" s="91">
        <v>1840</v>
      </c>
      <c r="E17" s="92">
        <v>1606</v>
      </c>
      <c r="F17" s="91" t="s">
        <v>46</v>
      </c>
      <c r="G17" s="91" t="s">
        <v>54</v>
      </c>
      <c r="H17" s="93"/>
      <c r="I17" s="94" t="s">
        <v>47</v>
      </c>
      <c r="J17" s="95" t="s">
        <v>47</v>
      </c>
    </row>
    <row r="18" spans="1:14" ht="27.95" customHeight="1" x14ac:dyDescent="0.3">
      <c r="B18" s="38" t="s">
        <v>55</v>
      </c>
      <c r="C18" s="28"/>
      <c r="D18" s="96">
        <v>815</v>
      </c>
      <c r="E18" s="97">
        <v>815</v>
      </c>
      <c r="F18" s="96" t="s">
        <v>46</v>
      </c>
      <c r="G18" s="96" t="s">
        <v>54</v>
      </c>
      <c r="H18" s="93"/>
      <c r="I18" s="98" t="s">
        <v>47</v>
      </c>
      <c r="J18" s="98" t="s">
        <v>47</v>
      </c>
      <c r="M18" s="86"/>
      <c r="N18" s="102"/>
    </row>
    <row r="19" spans="1:14" ht="47.1" customHeight="1" thickBot="1" x14ac:dyDescent="0.35">
      <c r="B19" s="38" t="s">
        <v>56</v>
      </c>
      <c r="C19" s="28"/>
      <c r="D19" s="96">
        <v>22483</v>
      </c>
      <c r="E19" s="97">
        <v>18857.51251</v>
      </c>
      <c r="F19" s="96">
        <v>2303.8588</v>
      </c>
      <c r="G19" s="96">
        <v>24.169509999999999</v>
      </c>
      <c r="H19" s="93"/>
      <c r="I19" s="98">
        <v>54.3</v>
      </c>
      <c r="J19" s="98" t="s">
        <v>116</v>
      </c>
      <c r="L19" s="86"/>
      <c r="M19" s="103"/>
      <c r="N19" s="104"/>
    </row>
    <row r="20" spans="1:14" customFormat="1" ht="27.95" customHeight="1" thickBot="1" x14ac:dyDescent="0.35">
      <c r="A20" s="34"/>
      <c r="B20" s="39" t="s">
        <v>36</v>
      </c>
      <c r="C20" s="28"/>
      <c r="D20" s="40">
        <v>25138</v>
      </c>
      <c r="E20" s="40">
        <v>21278.51251</v>
      </c>
      <c r="F20" s="40">
        <v>2303.8588</v>
      </c>
      <c r="G20" s="40">
        <v>24.169509999999999</v>
      </c>
      <c r="H20" s="93"/>
      <c r="I20" s="99">
        <v>54.3</v>
      </c>
      <c r="J20" s="106" t="s">
        <v>116</v>
      </c>
      <c r="L20" s="86"/>
      <c r="M20" s="86"/>
      <c r="N20" s="86"/>
    </row>
    <row r="21" spans="1:14" ht="5.45" customHeight="1" x14ac:dyDescent="0.35">
      <c r="B21" s="42"/>
      <c r="C21" s="42"/>
      <c r="D21" s="42"/>
      <c r="E21" s="42"/>
      <c r="F21" s="42"/>
      <c r="G21" s="42"/>
      <c r="H21" s="42"/>
      <c r="I21" s="42"/>
      <c r="J21" s="42"/>
      <c r="L21" s="86"/>
      <c r="N21" s="86"/>
    </row>
    <row r="22" spans="1:14" s="85" customFormat="1" ht="18.75" x14ac:dyDescent="0.25">
      <c r="B22" s="54" t="s">
        <v>107</v>
      </c>
      <c r="M22" s="86"/>
      <c r="N22" s="86"/>
    </row>
    <row r="23" spans="1:14" s="85" customFormat="1" ht="21.6" customHeight="1" x14ac:dyDescent="0.25">
      <c r="B23" s="163" t="s">
        <v>114</v>
      </c>
      <c r="C23" s="163"/>
      <c r="D23" s="163"/>
      <c r="E23" s="163"/>
      <c r="F23" s="163"/>
      <c r="G23" s="163"/>
      <c r="H23" s="163"/>
      <c r="I23" s="163"/>
      <c r="J23" s="163"/>
      <c r="L23" s="86"/>
      <c r="M23" s="105"/>
      <c r="N23" s="53"/>
    </row>
    <row r="24" spans="1:14" s="85" customFormat="1" ht="21.75" customHeight="1" x14ac:dyDescent="0.25">
      <c r="B24" s="159" t="s">
        <v>102</v>
      </c>
      <c r="C24" s="159"/>
      <c r="D24" s="159"/>
      <c r="E24" s="159"/>
      <c r="F24" s="159"/>
      <c r="G24" s="159"/>
      <c r="H24" s="159"/>
      <c r="I24" s="159"/>
      <c r="J24" s="159"/>
      <c r="M24" s="86"/>
    </row>
    <row r="25" spans="1:14" ht="24" customHeight="1" x14ac:dyDescent="0.25">
      <c r="B25" s="164"/>
      <c r="C25" s="164"/>
      <c r="D25" s="164"/>
      <c r="E25" s="164"/>
      <c r="F25" s="164"/>
      <c r="G25" s="164"/>
      <c r="H25" s="164"/>
      <c r="I25" s="164"/>
      <c r="J25" s="164"/>
      <c r="M25" s="86"/>
    </row>
    <row r="26" spans="1:14" ht="11.45" customHeight="1" x14ac:dyDescent="0.25">
      <c r="B26" s="43"/>
      <c r="C26" s="43"/>
      <c r="D26" s="43"/>
      <c r="E26" s="43"/>
      <c r="F26" s="43"/>
      <c r="G26" s="43"/>
      <c r="H26" s="43"/>
      <c r="I26" s="43"/>
      <c r="J26" s="43"/>
    </row>
    <row r="27" spans="1:14" ht="20.25" x14ac:dyDescent="0.3">
      <c r="B27" s="29" t="s">
        <v>39</v>
      </c>
      <c r="C27" s="28"/>
      <c r="D27" s="28"/>
      <c r="E27" s="28"/>
      <c r="F27" s="28"/>
      <c r="G27" s="28"/>
      <c r="H27" s="28"/>
      <c r="I27" s="28"/>
      <c r="J27" s="28"/>
    </row>
    <row r="28" spans="1:14" ht="144.6" customHeight="1" x14ac:dyDescent="0.25">
      <c r="B28" s="160" t="s">
        <v>136</v>
      </c>
      <c r="C28" s="161"/>
      <c r="D28" s="161"/>
      <c r="E28" s="161"/>
      <c r="F28" s="161"/>
      <c r="G28" s="161"/>
      <c r="H28" s="161"/>
      <c r="I28" s="161"/>
      <c r="J28" s="161"/>
    </row>
  </sheetData>
  <mergeCells count="13">
    <mergeCell ref="B28:J28"/>
    <mergeCell ref="B2:J2"/>
    <mergeCell ref="B3:J3"/>
    <mergeCell ref="B4:J4"/>
    <mergeCell ref="B7:J7"/>
    <mergeCell ref="B9:J9"/>
    <mergeCell ref="B11:J11"/>
    <mergeCell ref="B14:B16"/>
    <mergeCell ref="D14:G14"/>
    <mergeCell ref="I14:J14"/>
    <mergeCell ref="B23:J23"/>
    <mergeCell ref="B25:J25"/>
    <mergeCell ref="B24:J24"/>
  </mergeCells>
  <pageMargins left="0.51181102362204722" right="0.70866141732283472" top="0.74803149606299213" bottom="0.74803149606299213" header="0.31496062992125984" footer="0.31496062992125984"/>
  <pageSetup scale="58" orientation="portrait" r:id="rId1"/>
  <headerFooter>
    <oddHeader>&amp;L&amp;G</oddHeader>
  </headerFooter>
  <customProperties>
    <customPr name="EpmWorksheetKeyString_GUID" r:id="rId2"/>
  </customProperties>
  <ignoredErrors>
    <ignoredError sqref="J19:J20" numberStoredAsText="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F649F-DE6C-4473-BA72-2418DAA6A6F5}">
  <sheetPr>
    <pageSetUpPr fitToPage="1"/>
  </sheetPr>
  <dimension ref="A2:O29"/>
  <sheetViews>
    <sheetView zoomScaleNormal="100" zoomScalePageLayoutView="90" workbookViewId="0">
      <selection activeCell="A2" sqref="A2:XFD2"/>
    </sheetView>
  </sheetViews>
  <sheetFormatPr baseColWidth="10" defaultColWidth="11.42578125" defaultRowHeight="15" x14ac:dyDescent="0.25"/>
  <cols>
    <col min="1" max="1" width="11.42578125" style="34"/>
    <col min="2" max="2" width="32.42578125" style="34" customWidth="1"/>
    <col min="3" max="3" width="1.85546875" style="34" customWidth="1"/>
    <col min="4" max="7" width="20.85546875" style="34" customWidth="1"/>
    <col min="8" max="8" width="1.140625" style="34" customWidth="1"/>
    <col min="9" max="9" width="20.42578125" style="34" customWidth="1"/>
    <col min="10" max="10" width="14.85546875" style="34" customWidth="1"/>
    <col min="11" max="11" width="11.42578125" style="34"/>
    <col min="12" max="12" width="17.85546875" style="85" customWidth="1"/>
    <col min="13" max="13" width="11.42578125" style="85" customWidth="1"/>
    <col min="14" max="14" width="17.5703125" style="85" customWidth="1"/>
    <col min="15" max="15" width="11.42578125" style="107" customWidth="1"/>
    <col min="16" max="16384" width="11.42578125" style="34"/>
  </cols>
  <sheetData>
    <row r="2" spans="2:10" ht="20.25" hidden="1" x14ac:dyDescent="0.3">
      <c r="B2" s="147" t="s">
        <v>0</v>
      </c>
      <c r="C2" s="147"/>
      <c r="D2" s="147"/>
      <c r="E2" s="147"/>
      <c r="F2" s="147"/>
      <c r="G2" s="147"/>
      <c r="H2" s="147"/>
      <c r="I2" s="147"/>
      <c r="J2" s="147"/>
    </row>
    <row r="3" spans="2:10" ht="20.25" x14ac:dyDescent="0.3">
      <c r="B3" s="148" t="s">
        <v>1</v>
      </c>
      <c r="C3" s="148"/>
      <c r="D3" s="148"/>
      <c r="E3" s="148"/>
      <c r="F3" s="148"/>
      <c r="G3" s="148"/>
      <c r="H3" s="148"/>
      <c r="I3" s="148"/>
      <c r="J3" s="148"/>
    </row>
    <row r="4" spans="2:10" ht="20.25" x14ac:dyDescent="0.3">
      <c r="B4" s="148" t="s">
        <v>57</v>
      </c>
      <c r="C4" s="148"/>
      <c r="D4" s="148"/>
      <c r="E4" s="148"/>
      <c r="F4" s="148"/>
      <c r="G4" s="148"/>
      <c r="H4" s="148"/>
      <c r="I4" s="148"/>
      <c r="J4" s="148"/>
    </row>
    <row r="5" spans="2:10" ht="27.6" customHeight="1" x14ac:dyDescent="0.3">
      <c r="B5" s="28"/>
      <c r="C5" s="28"/>
      <c r="D5" s="28"/>
      <c r="E5" s="28"/>
      <c r="F5" s="28"/>
      <c r="G5" s="28"/>
      <c r="H5" s="28"/>
      <c r="I5" s="28"/>
      <c r="J5" s="28"/>
    </row>
    <row r="6" spans="2:10" ht="20.25" x14ac:dyDescent="0.3">
      <c r="B6" s="29" t="s">
        <v>3</v>
      </c>
      <c r="C6" s="28"/>
      <c r="D6" s="28"/>
      <c r="E6" s="28"/>
      <c r="F6" s="28"/>
      <c r="G6" s="28"/>
      <c r="H6" s="28"/>
      <c r="I6" s="28"/>
      <c r="J6" s="28"/>
    </row>
    <row r="7" spans="2:10" ht="42.6" customHeight="1" x14ac:dyDescent="0.25">
      <c r="B7" s="149" t="s">
        <v>76</v>
      </c>
      <c r="C7" s="149"/>
      <c r="D7" s="149"/>
      <c r="E7" s="149"/>
      <c r="F7" s="149"/>
      <c r="G7" s="149"/>
      <c r="H7" s="149"/>
      <c r="I7" s="149"/>
      <c r="J7" s="149"/>
    </row>
    <row r="8" spans="2:10" ht="33.950000000000003" customHeight="1" x14ac:dyDescent="0.3">
      <c r="B8" s="29" t="s">
        <v>5</v>
      </c>
      <c r="C8" s="28"/>
      <c r="D8" s="28"/>
      <c r="E8" s="28"/>
      <c r="F8" s="28"/>
      <c r="G8" s="28"/>
      <c r="H8" s="28"/>
      <c r="I8" s="28"/>
      <c r="J8" s="28"/>
    </row>
    <row r="9" spans="2:10" ht="114.6" customHeight="1" x14ac:dyDescent="0.25">
      <c r="B9" s="150" t="s">
        <v>58</v>
      </c>
      <c r="C9" s="150"/>
      <c r="D9" s="150"/>
      <c r="E9" s="150"/>
      <c r="F9" s="150"/>
      <c r="G9" s="165"/>
      <c r="H9" s="165"/>
      <c r="I9" s="165"/>
      <c r="J9" s="165"/>
    </row>
    <row r="10" spans="2:10" ht="20.25" x14ac:dyDescent="0.3">
      <c r="B10" s="29" t="s">
        <v>7</v>
      </c>
      <c r="C10" s="28"/>
      <c r="D10" s="28"/>
      <c r="E10" s="28"/>
      <c r="F10" s="28"/>
      <c r="G10" s="28"/>
      <c r="H10" s="28"/>
      <c r="I10" s="28"/>
      <c r="J10" s="28"/>
    </row>
    <row r="11" spans="2:10" ht="18.600000000000001" customHeight="1" x14ac:dyDescent="0.25">
      <c r="B11" s="150" t="s">
        <v>42</v>
      </c>
      <c r="C11" s="150"/>
      <c r="D11" s="150"/>
      <c r="E11" s="150"/>
      <c r="F11" s="150"/>
      <c r="G11" s="150"/>
      <c r="H11" s="150"/>
      <c r="I11" s="150"/>
      <c r="J11" s="150"/>
    </row>
    <row r="12" spans="2:10" ht="26.45" customHeight="1" x14ac:dyDescent="0.3">
      <c r="B12" s="29" t="s">
        <v>123</v>
      </c>
      <c r="C12" s="28"/>
      <c r="D12" s="28"/>
      <c r="E12" s="28"/>
      <c r="F12" s="28"/>
      <c r="G12" s="28"/>
      <c r="H12" s="28"/>
      <c r="I12" s="28"/>
      <c r="J12" s="28"/>
    </row>
    <row r="13" spans="2:10" ht="21" thickBot="1" x14ac:dyDescent="0.35">
      <c r="B13" s="28"/>
      <c r="C13" s="28"/>
      <c r="D13" s="28"/>
      <c r="E13" s="28"/>
      <c r="F13" s="28"/>
      <c r="G13" s="28"/>
      <c r="H13" s="28"/>
      <c r="I13" s="28"/>
      <c r="J13" s="28"/>
    </row>
    <row r="14" spans="2:10" ht="23.45" customHeight="1" thickBot="1" x14ac:dyDescent="0.35">
      <c r="B14" s="152" t="s">
        <v>8</v>
      </c>
      <c r="C14" s="28"/>
      <c r="D14" s="155" t="s">
        <v>9</v>
      </c>
      <c r="E14" s="155"/>
      <c r="F14" s="155"/>
      <c r="G14" s="155"/>
      <c r="H14" s="28"/>
      <c r="I14" s="156" t="s">
        <v>43</v>
      </c>
      <c r="J14" s="156"/>
    </row>
    <row r="15" spans="2:10" ht="15.75" customHeight="1" thickBot="1" x14ac:dyDescent="0.35">
      <c r="B15" s="153"/>
      <c r="C15" s="28"/>
      <c r="D15" s="30"/>
      <c r="E15" s="30"/>
      <c r="F15" s="30"/>
      <c r="G15" s="30"/>
      <c r="H15" s="28"/>
      <c r="I15" s="30"/>
      <c r="J15" s="30"/>
    </row>
    <row r="16" spans="2:10" ht="63" customHeight="1" thickBot="1" x14ac:dyDescent="0.35">
      <c r="B16" s="154"/>
      <c r="C16" s="28"/>
      <c r="D16" s="31" t="s">
        <v>52</v>
      </c>
      <c r="E16" s="30" t="s">
        <v>11</v>
      </c>
      <c r="F16" s="32" t="s">
        <v>112</v>
      </c>
      <c r="G16" s="32" t="s">
        <v>113</v>
      </c>
      <c r="H16" s="28"/>
      <c r="I16" s="30" t="s">
        <v>120</v>
      </c>
      <c r="J16" s="30" t="s">
        <v>121</v>
      </c>
    </row>
    <row r="17" spans="1:15" ht="41.1" customHeight="1" x14ac:dyDescent="0.3">
      <c r="B17" s="35" t="s">
        <v>53</v>
      </c>
      <c r="C17" s="28"/>
      <c r="D17" s="91">
        <v>1300</v>
      </c>
      <c r="E17" s="92">
        <v>1699</v>
      </c>
      <c r="F17" s="91" t="s">
        <v>59</v>
      </c>
      <c r="G17" s="91" t="s">
        <v>47</v>
      </c>
      <c r="H17" s="93"/>
      <c r="I17" s="94" t="s">
        <v>60</v>
      </c>
      <c r="J17" s="95" t="s">
        <v>61</v>
      </c>
    </row>
    <row r="18" spans="1:15" ht="27.95" customHeight="1" x14ac:dyDescent="0.3">
      <c r="B18" s="38" t="s">
        <v>55</v>
      </c>
      <c r="C18" s="28"/>
      <c r="D18" s="96">
        <v>733</v>
      </c>
      <c r="E18" s="97">
        <v>733</v>
      </c>
      <c r="F18" s="96" t="s">
        <v>61</v>
      </c>
      <c r="G18" s="96" t="s">
        <v>47</v>
      </c>
      <c r="H18" s="93"/>
      <c r="I18" s="98" t="s">
        <v>61</v>
      </c>
      <c r="J18" s="98" t="s">
        <v>61</v>
      </c>
      <c r="L18" s="86"/>
      <c r="M18" s="86"/>
      <c r="N18" s="102"/>
    </row>
    <row r="19" spans="1:15" ht="41.1" customHeight="1" thickBot="1" x14ac:dyDescent="0.35">
      <c r="B19" s="38" t="s">
        <v>56</v>
      </c>
      <c r="C19" s="28"/>
      <c r="D19" s="96">
        <v>63164</v>
      </c>
      <c r="E19" s="97">
        <v>62732.68806</v>
      </c>
      <c r="F19" s="96">
        <v>0</v>
      </c>
      <c r="G19" s="96">
        <v>0</v>
      </c>
      <c r="H19" s="93"/>
      <c r="I19" s="98">
        <v>73.400000000000006</v>
      </c>
      <c r="J19" s="98" t="s">
        <v>103</v>
      </c>
      <c r="L19" s="86"/>
      <c r="N19" s="104"/>
    </row>
    <row r="20" spans="1:15" customFormat="1" ht="27.95" customHeight="1" thickBot="1" x14ac:dyDescent="0.35">
      <c r="A20" s="34"/>
      <c r="B20" s="39" t="s">
        <v>36</v>
      </c>
      <c r="C20" s="28"/>
      <c r="D20" s="51">
        <v>65197</v>
      </c>
      <c r="E20" s="51">
        <v>65164.68806</v>
      </c>
      <c r="F20" s="40">
        <v>0</v>
      </c>
      <c r="G20" s="40">
        <v>0</v>
      </c>
      <c r="H20" s="93"/>
      <c r="I20" s="106">
        <v>73.400000000000006</v>
      </c>
      <c r="J20" s="99" t="s">
        <v>103</v>
      </c>
      <c r="L20" s="85"/>
      <c r="M20" s="86"/>
      <c r="N20" s="90"/>
      <c r="O20" s="108"/>
    </row>
    <row r="21" spans="1:15" ht="5.45" customHeight="1" x14ac:dyDescent="0.3">
      <c r="B21" s="28"/>
      <c r="C21" s="28"/>
      <c r="D21" s="28"/>
      <c r="E21" s="28"/>
      <c r="F21" s="28"/>
      <c r="G21" s="28"/>
      <c r="H21" s="28"/>
      <c r="I21" s="28"/>
      <c r="J21" s="28"/>
    </row>
    <row r="22" spans="1:15" s="85" customFormat="1" ht="18.75" x14ac:dyDescent="0.25">
      <c r="B22" s="54" t="s">
        <v>108</v>
      </c>
      <c r="C22" s="101"/>
      <c r="D22" s="101"/>
      <c r="E22" s="101"/>
      <c r="F22" s="101"/>
      <c r="G22" s="101"/>
      <c r="H22" s="101"/>
      <c r="I22" s="101"/>
      <c r="J22" s="101"/>
      <c r="M22" s="86"/>
    </row>
    <row r="23" spans="1:15" s="85" customFormat="1" ht="18.75" x14ac:dyDescent="0.25">
      <c r="B23" s="54" t="s">
        <v>114</v>
      </c>
      <c r="C23" s="101"/>
      <c r="D23" s="101"/>
      <c r="E23" s="101"/>
      <c r="F23" s="101"/>
      <c r="G23" s="101"/>
      <c r="H23" s="101"/>
      <c r="I23" s="101"/>
      <c r="J23" s="101"/>
      <c r="M23" s="86"/>
    </row>
    <row r="24" spans="1:15" s="85" customFormat="1" ht="21.75" customHeight="1" x14ac:dyDescent="0.25">
      <c r="B24" s="159" t="s">
        <v>102</v>
      </c>
      <c r="C24" s="159"/>
      <c r="D24" s="159"/>
      <c r="E24" s="159"/>
      <c r="F24" s="159"/>
      <c r="G24" s="159"/>
      <c r="H24" s="159"/>
      <c r="I24" s="159"/>
      <c r="J24" s="159"/>
      <c r="L24" s="86"/>
    </row>
    <row r="25" spans="1:15" ht="15.75" x14ac:dyDescent="0.25">
      <c r="B25" s="44"/>
      <c r="C25" s="41"/>
      <c r="D25" s="41"/>
      <c r="E25" s="41"/>
      <c r="F25" s="41"/>
      <c r="G25" s="41"/>
      <c r="H25" s="41"/>
      <c r="I25" s="41"/>
      <c r="J25" s="41"/>
      <c r="O25" s="34"/>
    </row>
    <row r="26" spans="1:15" ht="14.1" customHeight="1" x14ac:dyDescent="0.25">
      <c r="B26" s="41"/>
      <c r="C26" s="41"/>
      <c r="D26" s="41"/>
      <c r="E26" s="41"/>
      <c r="F26" s="41"/>
      <c r="G26" s="41"/>
      <c r="H26" s="41"/>
      <c r="I26" s="41"/>
      <c r="J26" s="41"/>
    </row>
    <row r="27" spans="1:15" ht="20.25" x14ac:dyDescent="0.3">
      <c r="B27" s="29" t="s">
        <v>39</v>
      </c>
      <c r="C27" s="28"/>
      <c r="D27" s="28"/>
      <c r="E27" s="28"/>
      <c r="F27" s="28"/>
      <c r="G27" s="28"/>
      <c r="H27" s="28"/>
      <c r="I27" s="28"/>
      <c r="J27" s="28"/>
    </row>
    <row r="28" spans="1:15" s="85" customFormat="1" ht="174" customHeight="1" x14ac:dyDescent="0.25">
      <c r="B28" s="157" t="s">
        <v>137</v>
      </c>
      <c r="C28" s="157"/>
      <c r="D28" s="157"/>
      <c r="E28" s="157"/>
      <c r="F28" s="157"/>
      <c r="G28" s="157"/>
      <c r="H28" s="157"/>
      <c r="I28" s="157"/>
      <c r="J28" s="157"/>
    </row>
    <row r="29" spans="1:15" ht="18.75" x14ac:dyDescent="0.3">
      <c r="B29" s="45"/>
      <c r="C29" s="45"/>
      <c r="D29" s="45"/>
      <c r="E29" s="45"/>
      <c r="F29" s="45"/>
      <c r="G29" s="45"/>
      <c r="H29" s="45"/>
      <c r="I29" s="45"/>
      <c r="J29" s="45"/>
    </row>
  </sheetData>
  <mergeCells count="12">
    <mergeCell ref="B28:J28"/>
    <mergeCell ref="B2:J2"/>
    <mergeCell ref="B3:J3"/>
    <mergeCell ref="B4:J4"/>
    <mergeCell ref="B7:J7"/>
    <mergeCell ref="B9:E9"/>
    <mergeCell ref="F9:J9"/>
    <mergeCell ref="B11:J11"/>
    <mergeCell ref="B14:B16"/>
    <mergeCell ref="D14:G14"/>
    <mergeCell ref="I14:J14"/>
    <mergeCell ref="B24:J24"/>
  </mergeCells>
  <pageMargins left="0.7" right="0.7" top="0.75" bottom="0.75" header="0.3" footer="0.3"/>
  <pageSetup scale="58" orientation="portrait" r:id="rId1"/>
  <headerFooter>
    <oddHeader>&amp;L&amp;G</oddHeader>
  </headerFooter>
  <customProperties>
    <customPr name="EpmWorksheetKeyString_GUID" r:id="rId2"/>
  </customProperties>
  <ignoredErrors>
    <ignoredError sqref="J19:J20" numberStoredAsText="1"/>
  </ignoredError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F909-8353-40DC-B9A5-27E4F7C8D93E}">
  <sheetPr>
    <pageSetUpPr fitToPage="1"/>
  </sheetPr>
  <dimension ref="A2:O33"/>
  <sheetViews>
    <sheetView zoomScaleNormal="100" zoomScalePageLayoutView="90" workbookViewId="0">
      <selection activeCell="A2" sqref="A2:XFD2"/>
    </sheetView>
  </sheetViews>
  <sheetFormatPr baseColWidth="10" defaultColWidth="11.42578125" defaultRowHeight="15" x14ac:dyDescent="0.25"/>
  <cols>
    <col min="1" max="1" width="11.42578125" style="34"/>
    <col min="2" max="2" width="37.5703125" style="34" customWidth="1"/>
    <col min="3" max="3" width="1.85546875" style="34" customWidth="1"/>
    <col min="4" max="7" width="20.42578125" style="34" customWidth="1"/>
    <col min="8" max="8" width="1.140625" style="34" customWidth="1"/>
    <col min="9" max="10" width="21" style="34" customWidth="1"/>
    <col min="11" max="16384" width="11.42578125" style="34"/>
  </cols>
  <sheetData>
    <row r="2" spans="2:11" ht="20.25" hidden="1" x14ac:dyDescent="0.3">
      <c r="B2" s="147" t="s">
        <v>0</v>
      </c>
      <c r="C2" s="147"/>
      <c r="D2" s="147"/>
      <c r="E2" s="147"/>
      <c r="F2" s="147"/>
      <c r="G2" s="147"/>
      <c r="H2" s="147"/>
      <c r="I2" s="147"/>
      <c r="J2" s="147"/>
      <c r="K2" s="147"/>
    </row>
    <row r="3" spans="2:11" ht="20.25" x14ac:dyDescent="0.3">
      <c r="B3" s="148" t="s">
        <v>1</v>
      </c>
      <c r="C3" s="148"/>
      <c r="D3" s="148"/>
      <c r="E3" s="148"/>
      <c r="F3" s="148"/>
      <c r="G3" s="148"/>
      <c r="H3" s="148"/>
      <c r="I3" s="148"/>
      <c r="J3" s="148"/>
      <c r="K3" s="148"/>
    </row>
    <row r="4" spans="2:11" ht="20.25" x14ac:dyDescent="0.3">
      <c r="B4" s="148" t="s">
        <v>62</v>
      </c>
      <c r="C4" s="148"/>
      <c r="D4" s="148"/>
      <c r="E4" s="148"/>
      <c r="F4" s="148"/>
      <c r="G4" s="148"/>
      <c r="H4" s="148"/>
      <c r="I4" s="148"/>
      <c r="J4" s="148"/>
      <c r="K4" s="148"/>
    </row>
    <row r="5" spans="2:11" ht="47.45" customHeight="1" x14ac:dyDescent="0.3">
      <c r="B5" s="28"/>
      <c r="C5" s="28"/>
      <c r="D5" s="28"/>
      <c r="E5" s="28"/>
      <c r="F5" s="28"/>
      <c r="G5" s="28"/>
      <c r="H5" s="28"/>
      <c r="I5" s="28"/>
      <c r="J5" s="28"/>
      <c r="K5" s="41"/>
    </row>
    <row r="6" spans="2:11" s="1" customFormat="1" ht="20.25" x14ac:dyDescent="0.25">
      <c r="B6" s="3" t="s">
        <v>3</v>
      </c>
      <c r="C6" s="2"/>
      <c r="D6" s="2"/>
      <c r="E6" s="2"/>
      <c r="F6" s="2"/>
      <c r="G6" s="2"/>
      <c r="H6" s="2"/>
      <c r="I6" s="2"/>
      <c r="J6" s="2"/>
      <c r="K6" s="26"/>
    </row>
    <row r="7" spans="2:11" ht="69" customHeight="1" x14ac:dyDescent="0.25">
      <c r="B7" s="149" t="s">
        <v>63</v>
      </c>
      <c r="C7" s="149"/>
      <c r="D7" s="149"/>
      <c r="E7" s="149"/>
      <c r="F7" s="149"/>
      <c r="G7" s="149"/>
      <c r="H7" s="149"/>
      <c r="I7" s="149"/>
      <c r="J7" s="149"/>
      <c r="K7" s="149"/>
    </row>
    <row r="8" spans="2:11" s="1" customFormat="1" ht="26.1" customHeight="1" x14ac:dyDescent="0.25">
      <c r="B8" s="3" t="s">
        <v>5</v>
      </c>
      <c r="C8" s="2"/>
      <c r="D8" s="2"/>
      <c r="E8" s="2"/>
      <c r="F8" s="2"/>
      <c r="G8" s="2"/>
      <c r="H8" s="2"/>
      <c r="I8" s="2"/>
      <c r="J8" s="2"/>
      <c r="K8" s="26"/>
    </row>
    <row r="9" spans="2:11" ht="24.95" customHeight="1" x14ac:dyDescent="0.25">
      <c r="B9" s="169" t="s">
        <v>79</v>
      </c>
      <c r="C9" s="169"/>
      <c r="D9" s="169"/>
      <c r="E9" s="169"/>
      <c r="F9" s="169"/>
      <c r="G9" s="169"/>
      <c r="H9" s="169"/>
      <c r="I9" s="169"/>
      <c r="J9" s="169"/>
      <c r="K9" s="169"/>
    </row>
    <row r="10" spans="2:11" ht="39.950000000000003" customHeight="1" x14ac:dyDescent="0.25">
      <c r="B10" s="145" t="s">
        <v>80</v>
      </c>
      <c r="C10" s="145"/>
      <c r="D10" s="145"/>
      <c r="E10" s="145"/>
      <c r="F10" s="145"/>
      <c r="G10" s="145"/>
      <c r="H10" s="145"/>
      <c r="I10" s="145"/>
      <c r="J10" s="145"/>
      <c r="K10" s="145"/>
    </row>
    <row r="11" spans="2:11" ht="60" customHeight="1" x14ac:dyDescent="0.25">
      <c r="B11" s="145" t="s">
        <v>81</v>
      </c>
      <c r="C11" s="145"/>
      <c r="D11" s="145"/>
      <c r="E11" s="145"/>
      <c r="F11" s="145"/>
      <c r="G11" s="145"/>
      <c r="H11" s="145"/>
      <c r="I11" s="145"/>
      <c r="J11" s="145"/>
      <c r="K11" s="145"/>
    </row>
    <row r="12" spans="2:11" ht="20.100000000000001" customHeight="1" x14ac:dyDescent="0.25">
      <c r="B12" s="169" t="s">
        <v>82</v>
      </c>
      <c r="C12" s="169"/>
      <c r="D12" s="169"/>
      <c r="E12" s="169"/>
      <c r="F12" s="169"/>
      <c r="G12" s="169"/>
      <c r="H12" s="169"/>
      <c r="I12" s="169"/>
      <c r="J12" s="169"/>
      <c r="K12" s="169"/>
    </row>
    <row r="13" spans="2:11" ht="20.100000000000001" customHeight="1" x14ac:dyDescent="0.25">
      <c r="B13" s="169" t="s">
        <v>83</v>
      </c>
      <c r="C13" s="169"/>
      <c r="D13" s="169"/>
      <c r="E13" s="169"/>
      <c r="F13" s="169"/>
      <c r="G13" s="169"/>
      <c r="H13" s="169"/>
      <c r="I13" s="169"/>
      <c r="J13" s="169"/>
      <c r="K13" s="169"/>
    </row>
    <row r="14" spans="2:11" ht="15" customHeight="1" x14ac:dyDescent="0.25">
      <c r="B14" s="57"/>
      <c r="C14" s="57"/>
      <c r="D14" s="57"/>
      <c r="E14" s="57"/>
      <c r="F14" s="57"/>
      <c r="G14" s="57"/>
      <c r="H14" s="57"/>
      <c r="I14" s="57"/>
      <c r="J14" s="57"/>
      <c r="K14" s="57"/>
    </row>
    <row r="15" spans="2:11" s="1" customFormat="1" ht="24.95" customHeight="1" x14ac:dyDescent="0.25">
      <c r="B15" s="3" t="s">
        <v>64</v>
      </c>
      <c r="C15" s="2"/>
      <c r="D15" s="2"/>
      <c r="E15" s="2"/>
      <c r="F15" s="2"/>
      <c r="G15" s="2"/>
      <c r="H15" s="2"/>
      <c r="I15" s="2"/>
      <c r="J15" s="2"/>
      <c r="K15" s="26"/>
    </row>
    <row r="16" spans="2:11" ht="24.95" customHeight="1" x14ac:dyDescent="0.25">
      <c r="B16" s="61" t="s">
        <v>84</v>
      </c>
      <c r="C16" s="58"/>
      <c r="E16" s="62">
        <v>2672.2</v>
      </c>
      <c r="F16" s="63" t="s">
        <v>85</v>
      </c>
      <c r="G16" s="58"/>
      <c r="H16" s="58"/>
      <c r="I16" s="58"/>
      <c r="J16" s="58"/>
      <c r="K16" s="41"/>
    </row>
    <row r="17" spans="1:15" ht="24.95" customHeight="1" x14ac:dyDescent="0.25">
      <c r="B17" s="61" t="s">
        <v>86</v>
      </c>
      <c r="C17" s="58"/>
      <c r="E17" s="62">
        <v>697.9</v>
      </c>
      <c r="F17" s="63" t="s">
        <v>87</v>
      </c>
      <c r="G17" s="58"/>
      <c r="H17" s="58"/>
      <c r="I17" s="58"/>
      <c r="J17" s="58"/>
      <c r="K17" s="41"/>
    </row>
    <row r="18" spans="1:15" ht="26.45" customHeight="1" x14ac:dyDescent="0.3">
      <c r="B18" s="29" t="s">
        <v>119</v>
      </c>
      <c r="C18" s="28"/>
      <c r="D18" s="28"/>
      <c r="E18" s="28"/>
      <c r="F18" s="28"/>
      <c r="G18" s="28"/>
      <c r="H18" s="28"/>
      <c r="I18" s="28"/>
      <c r="J18" s="28"/>
      <c r="K18" s="41"/>
    </row>
    <row r="19" spans="1:15" ht="21" thickBot="1" x14ac:dyDescent="0.35">
      <c r="B19" s="28"/>
      <c r="C19" s="28"/>
      <c r="D19" s="28"/>
      <c r="E19" s="28"/>
      <c r="F19" s="28"/>
      <c r="G19" s="28"/>
      <c r="H19" s="28"/>
      <c r="I19" s="28"/>
      <c r="J19" s="28"/>
      <c r="K19" s="41"/>
    </row>
    <row r="20" spans="1:15" ht="23.45" customHeight="1" thickBot="1" x14ac:dyDescent="0.35">
      <c r="B20" s="152" t="s">
        <v>8</v>
      </c>
      <c r="C20" s="28"/>
      <c r="D20" s="155" t="s">
        <v>9</v>
      </c>
      <c r="E20" s="155"/>
      <c r="F20" s="155"/>
      <c r="G20" s="155"/>
      <c r="H20" s="28"/>
      <c r="I20" s="156" t="s">
        <v>77</v>
      </c>
      <c r="J20" s="156"/>
      <c r="K20" s="41"/>
    </row>
    <row r="21" spans="1:15" ht="15.75" customHeight="1" thickBot="1" x14ac:dyDescent="0.35">
      <c r="B21" s="153"/>
      <c r="C21" s="28"/>
      <c r="D21" s="30"/>
      <c r="E21" s="30"/>
      <c r="F21" s="30"/>
      <c r="G21" s="30"/>
      <c r="H21" s="28"/>
      <c r="I21" s="30"/>
      <c r="J21" s="30"/>
      <c r="K21" s="41"/>
    </row>
    <row r="22" spans="1:15" ht="55.5" customHeight="1" thickBot="1" x14ac:dyDescent="0.35">
      <c r="B22" s="154"/>
      <c r="C22" s="28"/>
      <c r="D22" s="31" t="s">
        <v>88</v>
      </c>
      <c r="E22" s="31" t="s">
        <v>89</v>
      </c>
      <c r="F22" s="32" t="s">
        <v>115</v>
      </c>
      <c r="G22" s="30" t="s">
        <v>110</v>
      </c>
      <c r="H22" s="28"/>
      <c r="I22" s="30" t="s">
        <v>120</v>
      </c>
      <c r="J22" s="30" t="s">
        <v>121</v>
      </c>
      <c r="K22" s="41"/>
    </row>
    <row r="23" spans="1:15" ht="24.95" customHeight="1" x14ac:dyDescent="0.3">
      <c r="B23" s="35" t="s">
        <v>12</v>
      </c>
      <c r="C23" s="28"/>
      <c r="D23" s="36">
        <v>18118</v>
      </c>
      <c r="E23" s="37">
        <v>36806</v>
      </c>
      <c r="F23" s="36">
        <v>516.84</v>
      </c>
      <c r="G23" s="36">
        <v>323</v>
      </c>
      <c r="H23" s="28"/>
      <c r="I23" s="36">
        <v>100</v>
      </c>
      <c r="J23" s="36" t="s">
        <v>68</v>
      </c>
      <c r="K23" s="41"/>
      <c r="M23" s="109"/>
    </row>
    <row r="24" spans="1:15" ht="24.95" customHeight="1" x14ac:dyDescent="0.3">
      <c r="B24" s="46" t="s">
        <v>90</v>
      </c>
      <c r="C24" s="28"/>
      <c r="D24" s="36">
        <v>147648</v>
      </c>
      <c r="E24" s="37">
        <v>76389</v>
      </c>
      <c r="F24" s="36">
        <v>8111.9783333333298</v>
      </c>
      <c r="G24" s="36">
        <v>3115</v>
      </c>
      <c r="H24" s="28"/>
      <c r="I24" s="166" t="s">
        <v>65</v>
      </c>
      <c r="J24" s="166"/>
      <c r="K24" s="41"/>
      <c r="M24" s="109"/>
      <c r="O24" s="109"/>
    </row>
    <row r="25" spans="1:15" ht="24.95" customHeight="1" x14ac:dyDescent="0.3">
      <c r="B25" s="46" t="s">
        <v>91</v>
      </c>
      <c r="C25" s="28"/>
      <c r="D25" s="112">
        <v>1803</v>
      </c>
      <c r="E25" s="114">
        <v>1554</v>
      </c>
      <c r="F25" s="36">
        <v>0</v>
      </c>
      <c r="G25" s="36">
        <v>0</v>
      </c>
      <c r="H25" s="28"/>
      <c r="I25" s="59" t="s">
        <v>92</v>
      </c>
      <c r="J25" s="59" t="s">
        <v>67</v>
      </c>
      <c r="K25" s="41"/>
      <c r="M25" s="109"/>
    </row>
    <row r="26" spans="1:15" ht="24.95" customHeight="1" x14ac:dyDescent="0.3">
      <c r="B26" s="47" t="s">
        <v>93</v>
      </c>
      <c r="C26" s="28"/>
      <c r="D26" s="36">
        <v>263649</v>
      </c>
      <c r="E26" s="64">
        <v>5882</v>
      </c>
      <c r="F26" s="36">
        <v>3207</v>
      </c>
      <c r="G26" s="36">
        <v>641</v>
      </c>
      <c r="H26" s="28"/>
      <c r="I26" s="65">
        <v>1.3176609810771138</v>
      </c>
      <c r="J26" s="59" t="s">
        <v>67</v>
      </c>
      <c r="K26" s="49"/>
      <c r="M26" s="109"/>
    </row>
    <row r="27" spans="1:15" ht="24.95" customHeight="1" thickBot="1" x14ac:dyDescent="0.35">
      <c r="B27" s="46" t="s">
        <v>94</v>
      </c>
      <c r="C27" s="28"/>
      <c r="D27" s="36">
        <v>266694</v>
      </c>
      <c r="E27" s="37">
        <v>0</v>
      </c>
      <c r="F27" s="36">
        <v>0</v>
      </c>
      <c r="G27" s="36">
        <v>0</v>
      </c>
      <c r="H27" s="28"/>
      <c r="I27" s="59" t="s">
        <v>67</v>
      </c>
      <c r="J27" s="59" t="s">
        <v>67</v>
      </c>
      <c r="K27" s="41"/>
      <c r="M27" s="109"/>
    </row>
    <row r="28" spans="1:15" customFormat="1" ht="24.95" customHeight="1" thickBot="1" x14ac:dyDescent="0.35">
      <c r="A28" s="34"/>
      <c r="B28" s="39" t="s">
        <v>36</v>
      </c>
      <c r="C28" s="28"/>
      <c r="D28" s="40">
        <v>697912</v>
      </c>
      <c r="E28" s="40">
        <v>120631</v>
      </c>
      <c r="F28" s="40">
        <v>11835.818333333329</v>
      </c>
      <c r="G28" s="40">
        <v>4079</v>
      </c>
      <c r="H28" s="28"/>
      <c r="I28" s="48">
        <v>5.3</v>
      </c>
      <c r="J28" s="48">
        <v>5.3</v>
      </c>
      <c r="K28" s="49"/>
    </row>
    <row r="29" spans="1:15" ht="5.45" customHeight="1" x14ac:dyDescent="0.3">
      <c r="B29" s="28"/>
      <c r="C29" s="28"/>
      <c r="D29" s="28"/>
      <c r="E29" s="28"/>
      <c r="F29" s="28"/>
      <c r="G29" s="28"/>
      <c r="H29" s="28"/>
      <c r="I29" s="28"/>
      <c r="J29" s="28"/>
      <c r="K29" s="41"/>
    </row>
    <row r="30" spans="1:15" ht="126.95" customHeight="1" x14ac:dyDescent="0.25">
      <c r="B30" s="167" t="s">
        <v>118</v>
      </c>
      <c r="C30" s="167"/>
      <c r="D30" s="167"/>
      <c r="E30" s="167"/>
      <c r="F30" s="167"/>
      <c r="G30" s="167"/>
      <c r="H30" s="167"/>
      <c r="I30" s="167"/>
      <c r="J30" s="167"/>
      <c r="K30" s="50"/>
    </row>
    <row r="31" spans="1:15" ht="31.5" customHeight="1" x14ac:dyDescent="0.3">
      <c r="B31" s="29" t="s">
        <v>39</v>
      </c>
      <c r="C31" s="28"/>
      <c r="D31" s="28"/>
      <c r="E31" s="28"/>
      <c r="F31" s="28"/>
      <c r="G31" s="28"/>
      <c r="H31" s="28"/>
      <c r="I31" s="28"/>
      <c r="J31" s="28"/>
      <c r="K31" s="41"/>
    </row>
    <row r="32" spans="1:15" ht="311.45" customHeight="1" x14ac:dyDescent="0.25">
      <c r="B32" s="168" t="s">
        <v>127</v>
      </c>
      <c r="C32" s="168"/>
      <c r="D32" s="168"/>
      <c r="E32" s="168"/>
      <c r="F32" s="168"/>
      <c r="G32" s="168"/>
      <c r="H32" s="168"/>
      <c r="I32" s="168"/>
      <c r="J32" s="168"/>
      <c r="K32" s="168"/>
    </row>
    <row r="33" spans="2:10" ht="18.75" x14ac:dyDescent="0.3">
      <c r="B33" s="45"/>
      <c r="C33" s="45"/>
      <c r="D33" s="45"/>
      <c r="E33" s="45"/>
      <c r="F33" s="45"/>
      <c r="G33" s="45"/>
      <c r="H33" s="45"/>
      <c r="I33" s="45"/>
      <c r="J33" s="45"/>
    </row>
  </sheetData>
  <mergeCells count="15">
    <mergeCell ref="B10:K10"/>
    <mergeCell ref="B2:K2"/>
    <mergeCell ref="B3:K3"/>
    <mergeCell ref="B4:K4"/>
    <mergeCell ref="B7:K7"/>
    <mergeCell ref="B9:K9"/>
    <mergeCell ref="I24:J24"/>
    <mergeCell ref="B30:J30"/>
    <mergeCell ref="B32:K32"/>
    <mergeCell ref="B11:K11"/>
    <mergeCell ref="B12:K12"/>
    <mergeCell ref="B13:K13"/>
    <mergeCell ref="B20:B22"/>
    <mergeCell ref="D20:G20"/>
    <mergeCell ref="I20:J20"/>
  </mergeCells>
  <pageMargins left="0.9055118110236221" right="0.70866141732283472" top="0.74803149606299213" bottom="0.74803149606299213" header="0.31496062992125984" footer="0.31496062992125984"/>
  <pageSetup paperSize="9" scale="48" orientation="portrait" r:id="rId1"/>
  <headerFooter>
    <oddHeader>&amp;L&amp;G</oddHeader>
  </headerFooter>
  <customProperties>
    <customPr name="EpmWorksheetKeyString_GUID" r:id="rId2"/>
  </customProperties>
  <ignoredErrors>
    <ignoredError sqref="I25:J25 I27 J26:J27" numberStoredAsText="1"/>
  </ignoredErrors>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6DBFE-CF77-4B38-AEE7-3D6600829C0C}">
  <sheetPr>
    <pageSetUpPr fitToPage="1"/>
  </sheetPr>
  <dimension ref="A2:N29"/>
  <sheetViews>
    <sheetView zoomScaleNormal="100" workbookViewId="0">
      <selection activeCell="A2" sqref="A2:XFD2"/>
    </sheetView>
  </sheetViews>
  <sheetFormatPr baseColWidth="10" defaultColWidth="11.42578125" defaultRowHeight="15" x14ac:dyDescent="0.25"/>
  <cols>
    <col min="1" max="1" width="11.42578125" style="34"/>
    <col min="2" max="2" width="34.42578125" style="34" customWidth="1"/>
    <col min="3" max="3" width="1.85546875" style="34" customWidth="1"/>
    <col min="4" max="4" width="16.140625" style="34" customWidth="1"/>
    <col min="5" max="5" width="20.140625" style="34" customWidth="1"/>
    <col min="6" max="6" width="21.140625" style="34" customWidth="1"/>
    <col min="7" max="7" width="16.5703125" style="34" customWidth="1"/>
    <col min="8" max="8" width="1.140625" style="34" customWidth="1"/>
    <col min="9" max="9" width="20.42578125" style="34" customWidth="1"/>
    <col min="10" max="10" width="14.85546875" style="34" customWidth="1"/>
    <col min="11" max="16384" width="11.42578125" style="34"/>
  </cols>
  <sheetData>
    <row r="2" spans="2:10" ht="20.25" hidden="1" x14ac:dyDescent="0.3">
      <c r="B2" s="147" t="s">
        <v>0</v>
      </c>
      <c r="C2" s="147"/>
      <c r="D2" s="147"/>
      <c r="E2" s="147"/>
      <c r="F2" s="147"/>
      <c r="G2" s="147"/>
      <c r="H2" s="147"/>
      <c r="I2" s="147"/>
      <c r="J2" s="147"/>
    </row>
    <row r="3" spans="2:10" ht="20.25" x14ac:dyDescent="0.3">
      <c r="B3" s="148" t="s">
        <v>1</v>
      </c>
      <c r="C3" s="148"/>
      <c r="D3" s="148"/>
      <c r="E3" s="148"/>
      <c r="F3" s="148"/>
      <c r="G3" s="148"/>
      <c r="H3" s="148"/>
      <c r="I3" s="148"/>
      <c r="J3" s="148"/>
    </row>
    <row r="4" spans="2:10" ht="20.25" x14ac:dyDescent="0.3">
      <c r="B4" s="148" t="s">
        <v>69</v>
      </c>
      <c r="C4" s="148"/>
      <c r="D4" s="148"/>
      <c r="E4" s="148"/>
      <c r="F4" s="148"/>
      <c r="G4" s="148"/>
      <c r="H4" s="148"/>
      <c r="I4" s="148"/>
      <c r="J4" s="148"/>
    </row>
    <row r="5" spans="2:10" ht="27.6" customHeight="1" x14ac:dyDescent="0.3">
      <c r="B5" s="28"/>
      <c r="C5" s="28"/>
      <c r="D5" s="28"/>
      <c r="E5" s="28"/>
      <c r="F5" s="28"/>
      <c r="G5" s="28"/>
      <c r="H5" s="28"/>
      <c r="I5" s="28"/>
      <c r="J5" s="28"/>
    </row>
    <row r="6" spans="2:10" ht="45" customHeight="1" x14ac:dyDescent="0.3">
      <c r="B6" s="3" t="s">
        <v>3</v>
      </c>
      <c r="C6" s="28"/>
      <c r="D6" s="28"/>
      <c r="E6" s="28"/>
      <c r="F6" s="28"/>
      <c r="G6" s="28"/>
      <c r="H6" s="28"/>
      <c r="I6" s="28"/>
      <c r="J6" s="28"/>
    </row>
    <row r="7" spans="2:10" ht="125.45" customHeight="1" x14ac:dyDescent="0.25">
      <c r="B7" s="149" t="s">
        <v>95</v>
      </c>
      <c r="C7" s="149"/>
      <c r="D7" s="149"/>
      <c r="E7" s="149"/>
      <c r="F7" s="149"/>
      <c r="G7" s="149"/>
      <c r="H7" s="149"/>
      <c r="I7" s="149"/>
      <c r="J7" s="149"/>
    </row>
    <row r="8" spans="2:10" s="1" customFormat="1" ht="45" customHeight="1" x14ac:dyDescent="0.25">
      <c r="B8" s="3" t="s">
        <v>5</v>
      </c>
      <c r="C8" s="2"/>
      <c r="D8" s="2"/>
      <c r="E8" s="2"/>
      <c r="F8" s="2"/>
      <c r="G8" s="2"/>
      <c r="H8" s="2"/>
      <c r="I8" s="2"/>
      <c r="J8" s="2"/>
    </row>
    <row r="9" spans="2:10" ht="267.60000000000002" customHeight="1" x14ac:dyDescent="0.25">
      <c r="B9" s="170" t="s">
        <v>96</v>
      </c>
      <c r="C9" s="170"/>
      <c r="D9" s="170"/>
      <c r="E9" s="170"/>
      <c r="F9" s="170"/>
      <c r="G9" s="170"/>
      <c r="H9" s="170"/>
      <c r="I9" s="170"/>
      <c r="J9" s="170"/>
    </row>
    <row r="10" spans="2:10" ht="30" customHeight="1" x14ac:dyDescent="0.3">
      <c r="B10" s="3" t="s">
        <v>7</v>
      </c>
      <c r="C10" s="28"/>
      <c r="D10" s="28"/>
      <c r="E10" s="28"/>
      <c r="F10" s="28"/>
      <c r="G10" s="28"/>
      <c r="H10" s="28"/>
      <c r="I10" s="28"/>
      <c r="J10" s="28"/>
    </row>
    <row r="11" spans="2:10" ht="20.100000000000001" customHeight="1" x14ac:dyDescent="0.25">
      <c r="B11" s="150" t="s">
        <v>42</v>
      </c>
      <c r="C11" s="150"/>
      <c r="D11" s="150"/>
      <c r="E11" s="150"/>
      <c r="F11" s="150"/>
      <c r="G11" s="150"/>
      <c r="H11" s="150"/>
      <c r="I11" s="150"/>
      <c r="J11" s="150"/>
    </row>
    <row r="12" spans="2:10" ht="24.95" customHeight="1" x14ac:dyDescent="0.25">
      <c r="B12" s="61" t="s">
        <v>84</v>
      </c>
      <c r="E12" s="66">
        <v>3349.5169999999998</v>
      </c>
      <c r="F12" s="2" t="s">
        <v>97</v>
      </c>
    </row>
    <row r="13" spans="2:10" ht="24.95" customHeight="1" x14ac:dyDescent="0.25">
      <c r="B13" s="61" t="s">
        <v>86</v>
      </c>
      <c r="E13" s="66">
        <v>1194.1120000000001</v>
      </c>
      <c r="F13" s="2" t="s">
        <v>87</v>
      </c>
    </row>
    <row r="14" spans="2:10" ht="45" customHeight="1" x14ac:dyDescent="0.3">
      <c r="B14" s="3" t="s">
        <v>119</v>
      </c>
      <c r="C14" s="28"/>
      <c r="D14" s="28"/>
      <c r="E14" s="28"/>
      <c r="F14" s="28"/>
      <c r="G14" s="28"/>
      <c r="H14" s="28"/>
      <c r="I14" s="28"/>
      <c r="J14" s="28"/>
    </row>
    <row r="15" spans="2:10" ht="21" thickBot="1" x14ac:dyDescent="0.35">
      <c r="B15" s="28"/>
      <c r="C15" s="28"/>
      <c r="D15" s="28"/>
      <c r="E15" s="28"/>
      <c r="F15" s="28"/>
      <c r="G15" s="28"/>
      <c r="H15" s="28"/>
      <c r="I15" s="28"/>
      <c r="J15" s="28"/>
    </row>
    <row r="16" spans="2:10" ht="23.45" customHeight="1" thickBot="1" x14ac:dyDescent="0.35">
      <c r="B16" s="152" t="s">
        <v>8</v>
      </c>
      <c r="C16" s="28"/>
      <c r="D16" s="155" t="s">
        <v>9</v>
      </c>
      <c r="E16" s="155"/>
      <c r="F16" s="155"/>
      <c r="G16" s="155"/>
      <c r="H16" s="28"/>
      <c r="I16" s="156" t="s">
        <v>117</v>
      </c>
      <c r="J16" s="156"/>
    </row>
    <row r="17" spans="1:14" ht="15.75" customHeight="1" thickBot="1" x14ac:dyDescent="0.35">
      <c r="B17" s="153"/>
      <c r="C17" s="28"/>
      <c r="D17" s="30"/>
      <c r="E17" s="30"/>
      <c r="F17" s="30"/>
      <c r="G17" s="30"/>
      <c r="H17" s="28"/>
      <c r="I17" s="30"/>
      <c r="J17" s="30"/>
    </row>
    <row r="18" spans="1:14" ht="63" customHeight="1" thickBot="1" x14ac:dyDescent="0.35">
      <c r="B18" s="154"/>
      <c r="C18" s="28"/>
      <c r="D18" s="31" t="s">
        <v>98</v>
      </c>
      <c r="E18" s="31" t="s">
        <v>99</v>
      </c>
      <c r="F18" s="32" t="s">
        <v>115</v>
      </c>
      <c r="G18" s="30" t="s">
        <v>110</v>
      </c>
      <c r="H18" s="28"/>
      <c r="I18" s="30" t="s">
        <v>120</v>
      </c>
      <c r="J18" s="30" t="s">
        <v>121</v>
      </c>
    </row>
    <row r="19" spans="1:14" ht="30.95" customHeight="1" x14ac:dyDescent="0.3">
      <c r="B19" s="71" t="s">
        <v>66</v>
      </c>
      <c r="C19" s="28"/>
      <c r="D19" s="67">
        <v>30884</v>
      </c>
      <c r="E19" s="68">
        <v>29599</v>
      </c>
      <c r="F19" s="68">
        <v>21280</v>
      </c>
      <c r="G19" s="68">
        <v>21147</v>
      </c>
      <c r="H19" s="28"/>
      <c r="I19" s="72">
        <v>100</v>
      </c>
      <c r="J19" s="72">
        <v>100</v>
      </c>
      <c r="L19" s="109"/>
      <c r="N19" s="109"/>
    </row>
    <row r="20" spans="1:14" ht="26.45" customHeight="1" x14ac:dyDescent="0.3">
      <c r="B20" s="71" t="s">
        <v>90</v>
      </c>
      <c r="C20" s="28"/>
      <c r="D20" s="69">
        <v>159926.52854999999</v>
      </c>
      <c r="E20" s="68">
        <v>63645</v>
      </c>
      <c r="F20" s="68">
        <v>121145.3</v>
      </c>
      <c r="G20" s="68">
        <v>24864</v>
      </c>
      <c r="H20" s="28"/>
      <c r="I20" s="171" t="s">
        <v>129</v>
      </c>
      <c r="J20" s="171"/>
      <c r="L20" s="109"/>
      <c r="N20" s="109"/>
    </row>
    <row r="21" spans="1:14" ht="42" customHeight="1" x14ac:dyDescent="0.3">
      <c r="B21" s="71" t="s">
        <v>101</v>
      </c>
      <c r="C21" s="28"/>
      <c r="D21" s="67">
        <v>208062</v>
      </c>
      <c r="E21" s="68">
        <v>0</v>
      </c>
      <c r="F21" s="68">
        <v>100497.9</v>
      </c>
      <c r="G21" s="68">
        <v>0</v>
      </c>
      <c r="H21" s="28"/>
      <c r="I21" s="110">
        <v>0</v>
      </c>
      <c r="J21" s="110">
        <v>0</v>
      </c>
      <c r="L21" s="109"/>
      <c r="N21" s="109"/>
    </row>
    <row r="22" spans="1:14" ht="28.5" customHeight="1" thickBot="1" x14ac:dyDescent="0.35">
      <c r="B22" s="71" t="s">
        <v>100</v>
      </c>
      <c r="C22" s="28"/>
      <c r="D22" s="67">
        <v>795239.47145000007</v>
      </c>
      <c r="E22" s="68">
        <v>0</v>
      </c>
      <c r="F22" s="68">
        <v>0</v>
      </c>
      <c r="G22" s="68">
        <v>0</v>
      </c>
      <c r="H22" s="28"/>
      <c r="I22" s="70">
        <v>0</v>
      </c>
      <c r="J22" s="70">
        <v>0</v>
      </c>
      <c r="L22" s="109"/>
      <c r="N22" s="109"/>
    </row>
    <row r="23" spans="1:14" s="25" customFormat="1" ht="39.950000000000003" customHeight="1" thickBot="1" x14ac:dyDescent="0.3">
      <c r="A23" s="1"/>
      <c r="B23" s="56" t="s">
        <v>36</v>
      </c>
      <c r="C23" s="2"/>
      <c r="D23" s="40">
        <v>1194112</v>
      </c>
      <c r="E23" s="40">
        <v>93244</v>
      </c>
      <c r="F23" s="40">
        <v>242923.19999999998</v>
      </c>
      <c r="G23" s="40">
        <v>46011</v>
      </c>
      <c r="H23" s="2"/>
      <c r="I23" s="115">
        <v>2.7</v>
      </c>
      <c r="J23" s="115">
        <v>2.7</v>
      </c>
      <c r="N23" s="111"/>
    </row>
    <row r="24" spans="1:14" ht="20.100000000000001" customHeight="1" x14ac:dyDescent="0.3">
      <c r="B24" s="28"/>
      <c r="C24" s="28"/>
      <c r="D24" s="28"/>
      <c r="E24" s="28"/>
      <c r="F24" s="28"/>
      <c r="G24" s="28"/>
      <c r="H24" s="28"/>
      <c r="I24" s="28"/>
      <c r="J24" s="28"/>
    </row>
    <row r="25" spans="1:14" ht="131.44999999999999" customHeight="1" x14ac:dyDescent="0.25">
      <c r="B25" s="167" t="s">
        <v>130</v>
      </c>
      <c r="C25" s="167"/>
      <c r="D25" s="167"/>
      <c r="E25" s="167"/>
      <c r="F25" s="167"/>
      <c r="G25" s="167"/>
      <c r="H25" s="167"/>
      <c r="I25" s="167"/>
      <c r="J25" s="167"/>
    </row>
    <row r="26" spans="1:14" ht="9.6" customHeight="1" x14ac:dyDescent="0.25">
      <c r="B26" s="41"/>
      <c r="C26" s="41"/>
      <c r="D26" s="41"/>
      <c r="E26" s="41"/>
      <c r="F26" s="41"/>
      <c r="G26" s="41"/>
      <c r="H26" s="41"/>
      <c r="I26" s="41"/>
      <c r="J26" s="41"/>
    </row>
    <row r="27" spans="1:14" ht="20.25" x14ac:dyDescent="0.3">
      <c r="B27" s="29" t="s">
        <v>39</v>
      </c>
      <c r="C27" s="28"/>
      <c r="D27" s="28"/>
      <c r="E27" s="28"/>
      <c r="F27" s="28"/>
      <c r="G27" s="28"/>
      <c r="H27" s="28"/>
      <c r="I27" s="28"/>
      <c r="J27" s="28"/>
    </row>
    <row r="28" spans="1:14" ht="348.6" customHeight="1" x14ac:dyDescent="0.25">
      <c r="B28" s="168" t="s">
        <v>128</v>
      </c>
      <c r="C28" s="168"/>
      <c r="D28" s="168"/>
      <c r="E28" s="168"/>
      <c r="F28" s="168"/>
      <c r="G28" s="168"/>
      <c r="H28" s="168"/>
      <c r="I28" s="168"/>
      <c r="J28" s="168"/>
    </row>
    <row r="29" spans="1:14" ht="18.75" x14ac:dyDescent="0.3">
      <c r="B29" s="45"/>
      <c r="C29" s="45"/>
      <c r="D29" s="45"/>
      <c r="E29" s="45"/>
      <c r="F29" s="45"/>
      <c r="G29" s="45"/>
      <c r="H29" s="45"/>
      <c r="I29" s="45"/>
      <c r="J29" s="45"/>
    </row>
  </sheetData>
  <mergeCells count="12">
    <mergeCell ref="B28:J28"/>
    <mergeCell ref="B2:J2"/>
    <mergeCell ref="B3:J3"/>
    <mergeCell ref="B4:J4"/>
    <mergeCell ref="B7:J7"/>
    <mergeCell ref="B9:J9"/>
    <mergeCell ref="B11:J11"/>
    <mergeCell ref="B16:B18"/>
    <mergeCell ref="D16:G16"/>
    <mergeCell ref="I16:J16"/>
    <mergeCell ref="I20:J20"/>
    <mergeCell ref="B25:J25"/>
  </mergeCells>
  <printOptions horizontalCentered="1"/>
  <pageMargins left="0.70866141732283472" right="0.70866141732283472" top="0.74803149606299213" bottom="0.74803149606299213" header="0.31496062992125984" footer="0.31496062992125984"/>
  <pageSetup paperSize="9" scale="49" orientation="portrait" r:id="rId1"/>
  <headerFooter>
    <oddHeader>&amp;L&amp;G</oddHeader>
  </headerFooter>
  <customProperties>
    <customPr name="EpmWorksheetKeyString_GUID" r:id="rId2"/>
  </customProperties>
  <drawing r:id="rId3"/>
  <legacyDrawingHF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Hoja1</vt:lpstr>
      <vt:lpstr>PMRT</vt:lpstr>
      <vt:lpstr>TERMINAL ILO</vt:lpstr>
      <vt:lpstr>PLANTA NINACACA</vt:lpstr>
      <vt:lpstr>PLANTA PUERTO MALDONADO</vt:lpstr>
      <vt:lpstr>LOTE 64 </vt:lpstr>
      <vt:lpstr>LOTE 192 </vt:lpstr>
      <vt:lpstr>'LOTE 192 '!Área_de_impresión</vt:lpstr>
      <vt:lpstr>'LOTE 64 '!Área_de_impresión</vt:lpstr>
      <vt:lpstr>'PLANTA NINACACA'!Área_de_impresión</vt:lpstr>
      <vt:lpstr>'PLANTA PUERTO MALDONADO'!Área_de_impresión</vt:lpstr>
      <vt:lpstr>PMRT!Área_de_impresión</vt:lpstr>
      <vt:lpstr>'TERMINAL ILO'!Área_de_impresión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2024-07-31T20:58:59Z</cp:lastPrinted>
  <dcterms:created xsi:type="dcterms:W3CDTF">2022-07-19T12:43:11Z</dcterms:created>
  <dcterms:modified xsi:type="dcterms:W3CDTF">2024-08-01T12:59:54Z</dcterms:modified>
</cp:coreProperties>
</file>